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4000" windowHeight="9735" tabRatio="813" firstSheet="7" activeTab="7"/>
  </bookViews>
  <sheets>
    <sheet name="CURSOS E EVENTOS" sheetId="1" r:id="rId1"/>
    <sheet name="ASCOM" sheetId="19" r:id="rId2"/>
    <sheet name="ALUGUEL DE ESPAÇO FÍSICO" sheetId="17" r:id="rId3"/>
    <sheet name="MATERIAL DE INFORMÁTICA" sheetId="2" r:id="rId4"/>
    <sheet name="UNIFORMES E VESTIMENTAS" sheetId="7" r:id="rId5"/>
    <sheet name="EPI E SEGURANÇA" sheetId="8" r:id="rId6"/>
    <sheet name="MATERIAL DE EXPEDIENTE" sheetId="3" r:id="rId7"/>
    <sheet name="MATERIAL DE LIMPEZA" sheetId="18" r:id="rId8"/>
    <sheet name="LOCAÇÃO DE VEÍCULOS" sheetId="9" r:id="rId9"/>
    <sheet name="LICENÇA SOFTWARE E ASSINATURAS" sheetId="10" r:id="rId10"/>
    <sheet name="BENS " sheetId="11" r:id="rId11"/>
    <sheet name="OUTROS MATERIAIS" sheetId="12" r:id="rId12"/>
    <sheet name="SERVIÇOS TERCEIRIZADOS" sheetId="15" r:id="rId13"/>
    <sheet name="SERVIÇOS DE BUFFET" sheetId="16" r:id="rId14"/>
    <sheet name="MATERIAL DE CONSUMO" sheetId="4" r:id="rId15"/>
    <sheet name="AQUISIÇÃO DE NORMAS" sheetId="5" r:id="rId16"/>
    <sheet name="MATERIAL GRÁFICO" sheetId="6" r:id="rId17"/>
  </sheets>
  <definedNames>
    <definedName name="_xlnm._FilterDatabase" localSheetId="0" hidden="1">'CURSOS E EVENTOS'!$A$2:$M$45</definedName>
    <definedName name="_xlnm._FilterDatabase" localSheetId="3" hidden="1">'MATERIAL DE INFORMÁTICA'!$A$2:$M$40</definedName>
    <definedName name="_xlnm._FilterDatabase" localSheetId="11" hidden="1">'OUTROS MATERIAIS'!$A$2:$M$41</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J40" i="12"/>
  <c r="J34" i="2"/>
  <c r="J30" i="1"/>
  <c r="J35" l="1"/>
  <c r="J34"/>
  <c r="J33"/>
  <c r="J32"/>
  <c r="J45"/>
  <c r="J44"/>
  <c r="J43"/>
  <c r="J39" i="2"/>
  <c r="J38"/>
  <c r="J31" i="1"/>
  <c r="J8" i="6"/>
  <c r="J14" i="1"/>
  <c r="D14"/>
  <c r="J42"/>
  <c r="J41"/>
  <c r="J29"/>
  <c r="J28"/>
  <c r="J27"/>
  <c r="J32" i="2"/>
  <c r="J13" i="1"/>
  <c r="J12"/>
  <c r="J4" i="5"/>
  <c r="J11" i="1"/>
  <c r="J18" i="8"/>
  <c r="J15"/>
  <c r="J14"/>
  <c r="J13"/>
  <c r="J11"/>
  <c r="J10"/>
  <c r="J7" i="12"/>
  <c r="J6"/>
  <c r="J5"/>
  <c r="J31" i="2"/>
  <c r="J30"/>
  <c r="J29"/>
  <c r="J28"/>
  <c r="J9" i="8"/>
  <c r="J4" i="12"/>
  <c r="J3"/>
  <c r="J12" i="7"/>
  <c r="J6" i="6"/>
  <c r="J36" i="3"/>
  <c r="J35"/>
  <c r="J34"/>
  <c r="J33"/>
  <c r="J32"/>
  <c r="J31"/>
  <c r="J30"/>
  <c r="J29"/>
  <c r="J28"/>
  <c r="J27"/>
  <c r="J26"/>
  <c r="J25"/>
  <c r="J24"/>
  <c r="J23"/>
  <c r="J22"/>
  <c r="J21"/>
  <c r="J20"/>
  <c r="J19"/>
  <c r="J19" i="2"/>
  <c r="J36" i="1"/>
  <c r="J18" i="2"/>
  <c r="J17"/>
  <c r="J16"/>
  <c r="J15"/>
  <c r="J6" i="1"/>
  <c r="J5"/>
  <c r="J6" i="4"/>
  <c r="J5"/>
  <c r="J4"/>
  <c r="J3"/>
  <c r="J5" i="6"/>
  <c r="J3" i="16"/>
  <c r="J18" i="3"/>
  <c r="J17"/>
  <c r="J13" i="2"/>
  <c r="J12"/>
  <c r="J11"/>
  <c r="J36"/>
  <c r="J20" i="1"/>
  <c r="J4" i="9"/>
  <c r="J10" i="2"/>
  <c r="J4" i="6"/>
  <c r="J15" i="3"/>
  <c r="J14"/>
  <c r="J13"/>
</calcChain>
</file>

<file path=xl/sharedStrings.xml><?xml version="1.0" encoding="utf-8"?>
<sst xmlns="http://schemas.openxmlformats.org/spreadsheetml/2006/main" count="2122" uniqueCount="546">
  <si>
    <t>PLANO DE CONTRATAÇÃO ANUAL (PCA) 
AGÊNCIA REGULADORA DE SERVIÇOS PÚBLICOS DO ESTADO DE ALAGOAS (ARSAL)</t>
  </si>
  <si>
    <t>Item</t>
  </si>
  <si>
    <t>Área Requisitante</t>
  </si>
  <si>
    <t>Justificativa</t>
  </si>
  <si>
    <t>CATMAT/CATSER</t>
  </si>
  <si>
    <t>Descrição do Objeto</t>
  </si>
  <si>
    <t>Unidade de Medida</t>
  </si>
  <si>
    <t>Quantidade</t>
  </si>
  <si>
    <t>Estimativa do Valor Unitário</t>
  </si>
  <si>
    <t>Estimativa do Valor Total</t>
  </si>
  <si>
    <t>Data da Conclusão da Contratação</t>
  </si>
  <si>
    <t>Grau de Prioridade (baixo, médio ou alta)</t>
  </si>
  <si>
    <t>Vinculação com outro Processo/Objeto (sim/não)</t>
  </si>
  <si>
    <t>1º QUADRIMESTRE</t>
  </si>
  <si>
    <t>GRGN</t>
  </si>
  <si>
    <t>Und</t>
  </si>
  <si>
    <t>Média</t>
  </si>
  <si>
    <t>Capacitação necessária para aprimoramento das técnicas de controle das características físico-química do gás comercializado em Alagoas.</t>
  </si>
  <si>
    <t xml:space="preserve">Curso de Cromatografia do Gás Natural </t>
  </si>
  <si>
    <t>Alta</t>
  </si>
  <si>
    <t>Não</t>
  </si>
  <si>
    <t>A aquisição de normas técnicas com o objetivo subsidiar a elaboração de atos normativos do Setor e acompanhamento da conformidade técnica dos procedimentos adotados pela concessionária de gás na contrução, operação e manutenção do sistema de distribuição.</t>
  </si>
  <si>
    <t>Aquisição de Normas - ABNT</t>
  </si>
  <si>
    <t>Confecção de cartilhas e panfletos com objetivo de divulgar as atividades da Agência e orientar os usuários de gás canalizado acerca de seus direitos e deveres e uso seguro do gás natural durante as fiscalização e ações realizadas pela Arsal.</t>
  </si>
  <si>
    <t>Material Gráfico</t>
  </si>
  <si>
    <t>Necessidade de renovação dos equipamentos do Setor uma vez que,  os computadores atualmente utilizados estão obsoletos, apresentando falhas, travamento e paradas repentinas, o que vem prejudicando a produtividade.</t>
  </si>
  <si>
    <t>Notebook</t>
  </si>
  <si>
    <t>Material necessário para adequação ergonômica durante a realização das atividades do setor.</t>
  </si>
  <si>
    <t>Suporte Apoio Notebook</t>
  </si>
  <si>
    <t>Equipamentos necessários para otimizar  fiscalizações e transferir os dados coletados nas ações ao sistema de gestão em processo de aquisição.</t>
  </si>
  <si>
    <t>Tablet</t>
  </si>
  <si>
    <t>Durante as ações de fiscalização, os técnicos do Setor interagem com estações de gás natural, locais que apresentam a possibilidade de presença de atmosferas explosivas, além de perigo de choque elétrico e incêndio, assim sendo, as Normas Regulamentares estabelecem a obrigatoriedade do uso de vestimentas específicas nesses locais.</t>
  </si>
  <si>
    <t>Vestimenta de Segurança (Camisa 100% algodão, modelo manga: comprida,gola: social)</t>
  </si>
  <si>
    <t>Produto utilizado para proteção dos colaboradores durante as ações de fiscalizações que são desenvolvidas em ambientes abertos.</t>
  </si>
  <si>
    <t>Protetor Solar Fator 70- Frasco de 200ml</t>
  </si>
  <si>
    <t>Material de expediente necessário para organização dos indicadores e planilhas analisadas mensalmente.</t>
  </si>
  <si>
    <t>Capa para encadernação</t>
  </si>
  <si>
    <t>Sim (CATMAT 359955 e 328229)</t>
  </si>
  <si>
    <t>Contra capa para encadernação</t>
  </si>
  <si>
    <t>Sim (CATMAT 400546 e 328229)</t>
  </si>
  <si>
    <t>Espiral para encadernação Nº 20</t>
  </si>
  <si>
    <t>Sim (CATMAT 400546 e 359955)</t>
  </si>
  <si>
    <t>Espiral para encadernação Nº 29</t>
  </si>
  <si>
    <t>Locação de vaículos para execução das atividades de fiscalização.</t>
  </si>
  <si>
    <t>Locação anual de veículos leves</t>
  </si>
  <si>
    <t xml:space="preserve">GERT </t>
  </si>
  <si>
    <t>ORGANIZAÇÃO DE MATERIAL E EXECUÇÃO DE ATIVIDADES ADMINISTRATIVAS</t>
  </si>
  <si>
    <t>CLIPS PARA PAPEL N° 2, CAIXA COM 100 UNIDADES</t>
  </si>
  <si>
    <t>CAIXA</t>
  </si>
  <si>
    <t>MÉDIO</t>
  </si>
  <si>
    <t>NÃO</t>
  </si>
  <si>
    <t>ORGANIZAÇÃO DE MATERIAL DE EXPEDIENTE E EXECUÇÃO DE ATIVIDADES ADMINISTRATIVAS</t>
  </si>
  <si>
    <t>CLIPS PARA PAPEL N° 6, CAIXA COM 50 UNIDADES</t>
  </si>
  <si>
    <t>COLA BRANCA DE 90g</t>
  </si>
  <si>
    <t>UNIDADE</t>
  </si>
  <si>
    <t>GRAMPO 26/6 COM 5000un</t>
  </si>
  <si>
    <t>BLOCOS ADESIVOS POST-IT CUBO DIVERSÃO 500 FOLHAS (76mmX76mm)</t>
  </si>
  <si>
    <t>GRAMPEADOR METAL REFORÇADO EM AÇO PRETO 20 FOLHAS compatível com grampo 26/6</t>
  </si>
  <si>
    <t>CANETA ESFEROGRÁFICA AZUL CAIXA COM 50</t>
  </si>
  <si>
    <t>CANETA ESFEROGRÁFICA VERMELHA CAIXA COM 50</t>
  </si>
  <si>
    <t>CANETA ESFEROGRÁFICA PRETA CAIXA COM 50</t>
  </si>
  <si>
    <t>LÁPIS HB N°2, CAIXA 72 UNIDADES</t>
  </si>
  <si>
    <t>PASTA SANFONADA A4, 12 DIVISÓRIAS.</t>
  </si>
  <si>
    <t>PASTA DE ARQUIVO DE POLIAMIDA</t>
  </si>
  <si>
    <t>PASTA ABA ELASTICA ORGANIZADORA DE PAPEL A4 4cm OFICIO</t>
  </si>
  <si>
    <t>CANETA MARCA TEXTO VERDE CAIXA COM 12 UNIDADES</t>
  </si>
  <si>
    <t>CANETA MARCA TEXTO ROSA CAIXA COM 12 UNIDADES</t>
  </si>
  <si>
    <t>CANETA MARCA TEXTO LARANJA  CAIXA COM 12 UNIDADES</t>
  </si>
  <si>
    <t>FITA ADESIVA TRANSPARENTE 45x100cm</t>
  </si>
  <si>
    <t>FITA ADESIVA TRANSPARENTE 18x50cm</t>
  </si>
  <si>
    <t>CONFECÇÃO DE ENVELOPE (SERVIÇO GRÁFICO)</t>
  </si>
  <si>
    <t>ALTO</t>
  </si>
  <si>
    <t>Unidade</t>
  </si>
  <si>
    <t>GRT</t>
  </si>
  <si>
    <t>Curso de Excel avançado para otimizar o desempenho das atividades demandadas</t>
  </si>
  <si>
    <t>Curso de Excel Avançado
Serviço Educacional - Curso Extensão.
Características adicionais: curso de excel avançado</t>
  </si>
  <si>
    <t>UND</t>
  </si>
  <si>
    <t>Alto</t>
  </si>
  <si>
    <t>Notebook com processamento e memória compatíveis com as atividades demandadas</t>
  </si>
  <si>
    <t>Notebook
Tela: Superior A 14 POL
Interatividade Da Tela: Sem Interatividade
Memória Ram: Superior A 8 GB
Núcleos Por Processador: 4 A 8
Armazenamento Hdd: Sem Disco Hdd GB
Armazenamento Ssd: 310 A 500
Bateria: Definido Pelo Fabricante
Alimentação: Bivolt Automática
Sistema Operacional: Proprietário
Garantia On Site: 36 MESES
Características Adicionais: configuração mínima I7</t>
  </si>
  <si>
    <t>Desenvolvimento de Atividades Administrativas</t>
  </si>
  <si>
    <t>Quadro Branco
Material: Fórmica Branca
Acabamento Superficial Moldura: Alumínio
Largura: 90 CM
Comprimento: 120 M
Características Adicionais: Suporte Para Apagador
Material Moldura: Alumínio</t>
  </si>
  <si>
    <t>Baixo</t>
  </si>
  <si>
    <t>Pincel para quadro branco
Material: Plástico Reciclado
Material Ponta: Feltro
Tipo Carga: Descartável
Cor: Preta
Características Adicionais: Cilíndrico</t>
  </si>
  <si>
    <t>Caixa 6 Unidade</t>
  </si>
  <si>
    <t>Pincel para quadro branco
Material: Plástico Reciclado
Material Ponta: Feltro
Tipo Carga: Descartável
Cor: Vermelha
Características Adicionais: Cilíndrico</t>
  </si>
  <si>
    <t>Apagador Quadro Branco
Material Corpo: Plástico Reciclado
Comprimento: 15,50 CM
Largura: 5 CM
Altura: 3,30 CM</t>
  </si>
  <si>
    <t>Conexão dos monitores com computadores</t>
  </si>
  <si>
    <t>Adaptador para monitor
Conexão: Hdmi Macho X Vga Fêmea
Características Adicionais: Resolução Mínima: 1080p
Aplicação: Uso Em Vídeo
Característica adicional: mínimo 1,5 metro</t>
  </si>
  <si>
    <t>Cabo Áudio E Vídeo
Material Condutor: Cobre
Aplicação: Vídeo Tv Projetores Dvds Receivers Sinais S-Vhs
Características Adicionais: Balanceado, Blindado E Flexível
Tipo Cabo: Hdmi
Conectores: Macho-Macho
Característica adicional: mínimo 1,5 metro</t>
  </si>
  <si>
    <t>Grampeador
Material: Metal
Tipo: Mesa
Capacidade: Até 100 FL
Tamanho Grampo: 23/8, 23/10, 23/13, 24/8, 24/10</t>
  </si>
  <si>
    <t>Grampo para Grampeador
Material: Metal
Tratamento Superficial: Niquelado
Tamanho: 23/10
Uso: Grampeador Gigante De Mesa</t>
  </si>
  <si>
    <t>Caixa 1000 Unidade</t>
  </si>
  <si>
    <t>UNID</t>
  </si>
  <si>
    <t>Material necessário para adequação durante a realização das atividades do setor</t>
  </si>
  <si>
    <t xml:space="preserve">Mouse </t>
  </si>
  <si>
    <t xml:space="preserve">Média </t>
  </si>
  <si>
    <t xml:space="preserve">Não </t>
  </si>
  <si>
    <t>GREE</t>
  </si>
  <si>
    <t>Confecção de cartilhas e panfletos com objetivo de divulgar as atividades da Agência e orientar os usuários de energia elétrica acerca de seus direitos e deveres e uso conciente durante as fiscalização e ações realizadas pela Arsal.</t>
  </si>
  <si>
    <t>Locação anual de veículos Pesado</t>
  </si>
  <si>
    <t>ASSEGI/RH</t>
  </si>
  <si>
    <t>CATMAT/6669</t>
  </si>
  <si>
    <t>31/02/2024</t>
  </si>
  <si>
    <t>BAIXO</t>
  </si>
  <si>
    <t>CATMAT/457752</t>
  </si>
  <si>
    <t>CATMAT/451818</t>
  </si>
  <si>
    <t>Teclado Computador</t>
  </si>
  <si>
    <t>CATMAT/604682</t>
  </si>
  <si>
    <t>Contratação dos serviços de Buffet para relizações de ações mensais durante o ano de 2024.</t>
  </si>
  <si>
    <t>CATSER/3697</t>
  </si>
  <si>
    <t>Fornecimento de Refeições / Lanches / Salgados / Doces</t>
  </si>
  <si>
    <t>CATMAT/481487</t>
  </si>
  <si>
    <t>CATMAT/481488</t>
  </si>
  <si>
    <t>Contratação dos serviços de graficas para impressões de panfletos e cartilhas e adesivos, para ações mensais no ano de 2024</t>
  </si>
  <si>
    <t>CATSER/25054</t>
  </si>
  <si>
    <t xml:space="preserve">Impressão Digital                              </t>
  </si>
  <si>
    <t>CATMAT/231948</t>
  </si>
  <si>
    <t>100 Und</t>
  </si>
  <si>
    <t>CATMAT/364463</t>
  </si>
  <si>
    <t>CATMAT/304509</t>
  </si>
  <si>
    <t>50 Und</t>
  </si>
  <si>
    <t>CATMAT/463459</t>
  </si>
  <si>
    <t>10 Und</t>
  </si>
  <si>
    <t>Conhecimento e Habilidades para melhoria do setor de Gestão de Pessoas</t>
  </si>
  <si>
    <t>CATSER/3859</t>
  </si>
  <si>
    <t>Treinamento na área de recursos humanos</t>
  </si>
  <si>
    <t>CATSER/841</t>
  </si>
  <si>
    <t>Consultoria e Assessoria - Recursos Humanos</t>
  </si>
  <si>
    <t>GOVERNANÇA</t>
  </si>
  <si>
    <t xml:space="preserve">Capacitação com objetivo de otimizar gestão de dados e indicadores de desempenho, como também, criar painés de dados com visualizações e informações das apresentações das áreas da ARSAL.  </t>
  </si>
  <si>
    <t>ALTA</t>
  </si>
  <si>
    <t>GERT - MONIT</t>
  </si>
  <si>
    <t>Necessário para uso do sistema de monitoramento, aonde ocorre renderização gráfica em tempo real dos veículos, além de processamento de outros serviços no setor. Necessidade de abertura de várias abas e aplicativos simultaneamente.</t>
  </si>
  <si>
    <t>Microcomputador Gabinete: Torre, Monitor: Sem Monitor POL, Componentes Adicionais: Com Teclado E Mouse, Núcleos Por Processador: Superior A 8, Armazenamento Hdd: 2 TB. Armazenamento Ssd: Até 2 Tb, Sistema Operacional: Proprietário, Memória Ram: Superior A 8 GB</t>
  </si>
  <si>
    <t>Reposição de equipamentos caso ocorra o malfuncionamento dos utilizados</t>
  </si>
  <si>
    <t>Mouse Computador, Tipo Conector: Usb, Conectividade: Com Fio, Sensor: Laser, Tamanho: Vertical</t>
  </si>
  <si>
    <t>Teclado Microcomputador, Tipo Conector: Usb, Conectividade: Com Fio, Tipo: Multimidia</t>
  </si>
  <si>
    <t>Cabo Áudio E Vídeo, Aplicação: Vídeo Tv Projetores Dvds Receivers Sinais S-Vhs, Características Adicionais: Balanceado, Blindado E Flexível, Material Condutor: Cobre, Tipo Cabo: Hdmi, Conectores: Macho-Macho</t>
  </si>
  <si>
    <t>Und (3 metros)</t>
  </si>
  <si>
    <t>Médio</t>
  </si>
  <si>
    <t xml:space="preserve">NPE </t>
  </si>
  <si>
    <t>Conforme escopo de atuação descrito no Art. 3º da Lei N.º 6.267, de 20 de setembro de 2001, que institui a Agência Reguladora de Serviços Públicos do Estado de Alagoas - ARSAL, esta Agência Reguladora exercerá o poder de regulação e fiscalização sobre serviços públicos delegados, nos termos desta Lei e demais normas legais, regulamentares e consensuais pertinentes.Por isso, a implementação das ferramentas de gestão que (1) estabalecem diretrizes estratégicas para tomada de decisão, bem como (2) permitem a execução de instrumentos de controle das ações propostas, estão alinhadas aos principios da adiministração pública, em especial o da eficiência e da impessoalidade, preconizados pela Constituição de 1988. Assim, o Planejamento Estratégico da Arsal, que tem ciclo de execução 2022-2026, é o meio pelo qual a alta gestão desta agência reguladora estabelece os desafios e limites gerenciais estratégicos, além de exercer controle sobre os planos e metas definidos. O resultado disso é a eficiência nos processos, procedimentos e ações estabelecidas de modo que atendam, objetivamente, o interesse dos stakeholders.Para que o Planejamento Estratégico esteja de acordo com as mudanças gerenciais, sociais e políticas, é necessário que este seja revisado anualmente utilizando tecnicas e materiais específicos numa oficina participativa, envolvendo todos os setores da agência reguladora. Por isso, o referido Estudo Técnico Preliminar define o escopo ideal para locação de sala/auditório capaz de dar suporte a continuidade da ação (Realização de oficinas para revisão do Planejamento Estratégico da Arsal) sem comprometer os resultados esperados, levando em consideração a extrapolação do escopo programado inicialmente para a realização destas oficinas.</t>
  </si>
  <si>
    <t>Execução de serviço não continuado de locação de sala/ auditório para realização de Oficinas para Revisão do Planejamento Estratrégico destinadas à 70 colaboradores desta Agência Reguladora.
A locação da sala/ auditório, com a possibilidade de subcontratação do objeto da contratação, deve oferecer as condições necessárias para sua realização e de acordo com o escopo desenhado conforme Estudo Técnico Preliminar- ETP, incluíndo coffee break e almoço para todos os 70 colaboradores.
Ainda, a locação deve ocorrer em um período de tempo corrido durante os horários de 08h às 17h.</t>
  </si>
  <si>
    <t>Diária de hotel</t>
  </si>
  <si>
    <t>Curso Power Bi</t>
  </si>
  <si>
    <t>Baixa</t>
  </si>
  <si>
    <t>Locação de impressora para execução das atividades do NPE.</t>
  </si>
  <si>
    <t>Aluguel de impressora / Multifuncional /Scanner</t>
  </si>
  <si>
    <t>PROTOCOLO DELMIRO</t>
  </si>
  <si>
    <t>Organização de Material de Expediente</t>
  </si>
  <si>
    <t>Pasta Sanfonada A4, 12 Divisórias.</t>
  </si>
  <si>
    <t>CJUR</t>
  </si>
  <si>
    <t>Capacitação com objetivo de aprimorar  os colaboradores quanto ao tema.</t>
  </si>
  <si>
    <t>Curso Técnica Legislativa</t>
  </si>
  <si>
    <t>Capacitação necessária para aprimoramento dos colaboradores.</t>
  </si>
  <si>
    <t>Curso Direito das Agências Reguladoras</t>
  </si>
  <si>
    <t>FTRAN</t>
  </si>
  <si>
    <t xml:space="preserve">  PROPORCIONAR UMA MAIOR PROTEÇÃO INDIVIDUAL DO AGENTE NO DECORRER DAS ATIVIDADES DE FISCALIZAÇÃO</t>
  </si>
  <si>
    <t>Acessório Equipamento Segurança
Material: Polímero/Tecido
Aplicação: Atividade Militar
Tipo: Cotoveleira
Características Adicionais: Anti-Impacto, Fixação Ajustável</t>
  </si>
  <si>
    <t xml:space="preserve"> PROPORCIONAR UMA MAIOR PROTEÇÃO INDIVIDUAL DO AGENTE NO DECORRER DAS ATIVIDADES DE FISCALIZAÇÃO</t>
  </si>
  <si>
    <t>Caneleira
Material: Plástico
Uso: Motociclista
Tipo: Protetor De Canela E Peito Do Pé
Características Adicionais: Revestido Internamente Por Espuma</t>
  </si>
  <si>
    <t>INTERAÇÃO SIMULTANEA DOS AGENTE DE FISCALIZAÇÃO NO DECORRER DAS ATIVIDADES, EM TODO ESTADO DE ALAGOAS</t>
  </si>
  <si>
    <t>Rádio Transceptor
Potência Transmissão: 1 W
Frequência Operação: 900 MHZ
Tipo: Comunicador Digital Portatil
Características Adicionais: Visor Luminoso Capacidade Mínima De 12 Horas
Operação: Controle De Bandas (902-907 Mhz)
Fonte Alimentação: Bateria Recarregável
Acessórios: Bateria Lítion-Ion, Carregador Bateria 110 V, Pre-</t>
  </si>
  <si>
    <t xml:space="preserve">RENOVAÇÃO DO MATERIAL DE USO CONTINUO DOS AGENTES DE FISCALIZAÇÃO, PARA MANTER A PADRONIZAÇÃO DEVIDA DOS SERVIDORES DURANTE SUAS ATIVIDADES  </t>
  </si>
  <si>
    <t xml:space="preserve">Capa Colete Balístico
Material: 100% Poliéster
</t>
  </si>
  <si>
    <t xml:space="preserve">ALTO </t>
  </si>
  <si>
    <t>CAPACETE (MOTO)</t>
  </si>
  <si>
    <t xml:space="preserve">RENOVAÇÃO DOS EQUIPAMENTOS </t>
  </si>
  <si>
    <t>MONITOR 23 POL</t>
  </si>
  <si>
    <t>UIND</t>
  </si>
  <si>
    <t>FISCALIZAÇÃO</t>
  </si>
  <si>
    <t>Ñ LOCALIZADO</t>
  </si>
  <si>
    <t>SUPORTE PARA GOPRO (CAMERA)</t>
  </si>
  <si>
    <t>BATERIA + CARREGADOR GOPRO</t>
  </si>
  <si>
    <t>NAÕ</t>
  </si>
  <si>
    <t>CARTÃO DE MEMORIA 200 GB GOPRO</t>
  </si>
  <si>
    <t>Microcomputador
Gabinete: Torre
Monitor: Superior A 29 POL
Componentes Adicionais: Com Teclado E Mouse
Núcleos Por Processador: Superior A 8
Armazenamento Hdd: Sem Disco Hdd GB
Garantia On Site: Superior A 36 MESES
Armazenamento Ssd: Até 2 Tb
Outros Recursos: Conforme Edital
Sistema Operacional: Proprietário
Memória Ram: Superior A 8 GB</t>
  </si>
  <si>
    <t>RENOVAÇÃO DO MATERIAL DE USO CONTINUO E INDIVIDUAL DOS AGENTES DE FISCALIZAÇÃO</t>
  </si>
  <si>
    <t>Vestuário Proteção
Material: Tecido Ripstop
Cor: Estampa Multicam Black
Tipo: Gandola
Tamanho: Sob Medida
Características Adicionais: Bolsos Frontais E Nas Mangas
Tipo Uso: Uniforme Para Doe E Doa Pcdf</t>
  </si>
  <si>
    <t xml:space="preserve">FTRAN </t>
  </si>
  <si>
    <t>Calça
Material: Tecido Rip Stop
Modelo: Padrão Doa E Doe Da Pcdf
Quantidade Bolsos: 8 Bolsos 2 Frontais, 2 Traseiros, 2 Laterais E 2
Cor: Estampa Multicam Black
Tamanho: Sob Medida
Características Adicionais: Conforme Modelo</t>
  </si>
  <si>
    <t>Coturno
Nome: Coturno</t>
  </si>
  <si>
    <t xml:space="preserve">NÃO </t>
  </si>
  <si>
    <t>Boné
Material Corpo: Tecido Ripstop
Modelo: Gorro Com Pala Mole
Cor: Caqui
Tamanho: Sob Medida
Características Adicionais: Reforço De Couro Na Parte Superior</t>
  </si>
  <si>
    <t>Fardamento / Acessório
Material: Couro
Tipo: Cinto Talabarte</t>
  </si>
  <si>
    <t xml:space="preserve">RENOVAÇÃO DO MATERIAL DE USO CONTINUO DOS AGENTES DE FISCALIZAÇÃO, PARA MANTER A PADRONIZAÇÃO DEVIDA DOS SERVIDORES DURANTE SUAS ATIVIDADES </t>
  </si>
  <si>
    <t xml:space="preserve">BORNAL </t>
  </si>
  <si>
    <t>CAMISA MASCULINA MATERIAL 50% UV</t>
  </si>
  <si>
    <t>Cinto Vestuário
Material: Náilon
Material Fivela: Inoxidável Cor Prata
Cor: Preta
Tipo: Militar
Largura: 3,5 CM
Tamanho: Universal</t>
  </si>
  <si>
    <t>Galão de Água 20L</t>
  </si>
  <si>
    <t>Confecção de Fardamentos</t>
  </si>
  <si>
    <t>ORGANIZAÇÃO DE MATERIAL DE EXPEDIENTE E EXECUÇÃO DE ATIVIDADES ADMINISTRATIVA</t>
  </si>
  <si>
    <t>Cartão PVC datacar/zebra branco 0.76MM</t>
  </si>
  <si>
    <t>Caixa</t>
  </si>
  <si>
    <t>Protetor Solar Fator 99, Proteção Uva/Uvb</t>
  </si>
  <si>
    <t>Prancheta Portátil Material: Madeira Comprimento: 350MM Largura: 250 MM</t>
  </si>
  <si>
    <t>Serviços Grafícos (Panfletos, Folders, Banner)</t>
  </si>
  <si>
    <t>Unidades</t>
  </si>
  <si>
    <t>Monitor 22 Polegadas, em formato widescreen (16:10) com resolução de 1680×1050 pixels</t>
  </si>
  <si>
    <t>Inclusão e tratamento de dados em pesquisa de campo e homeoffice</t>
  </si>
  <si>
    <t>NOTEBOOK  Intel Core i5 1035G1 15,6" 8GB SSD 512 GB Windows 11 GeForce MX130</t>
  </si>
  <si>
    <t xml:space="preserve">unidade  </t>
  </si>
  <si>
    <t>TABLET Wi-Fi, 4G, 128GB, Octa-Core, Tela 10.4</t>
  </si>
  <si>
    <t>Mapeamento de linhas rotas e itinerários do transporte intermunicipal (p/ verificar extensão e localização de forma precisa)</t>
  </si>
  <si>
    <t>GPS PORTÁTIL</t>
  </si>
  <si>
    <t>Comunicação em decorrencia de viagens p/ realização de pesquisa de campo</t>
  </si>
  <si>
    <t>APARELHO CELULAR, SMART-PHONE OCTACORE 5G, GPS, 128 GB</t>
  </si>
  <si>
    <t>Servir como ponto de apoio em pesquisa de campo</t>
  </si>
  <si>
    <t>TENDA PORTÁTIL, DEMONTÁVEL  3x3 METROS</t>
  </si>
  <si>
    <t>Utilização em pesquisa de campo</t>
  </si>
  <si>
    <t>GARRAFÃO TÉRMICO INOX  - 10Lt</t>
  </si>
  <si>
    <t>Utilização em pesquisa de campo para execução em segurança das atividades</t>
  </si>
  <si>
    <t>Cavalete Pvc Desmontavel Sinalização De Trânsito 1m</t>
  </si>
  <si>
    <t>Cone De Pvc 75 Cm Com Faixa Refletiva de borracha</t>
  </si>
  <si>
    <t>Utilização em pesquisa de campo para suporte a apoio das atividades administrativas e operacionais</t>
  </si>
  <si>
    <t>Mesa Plástica Desmontável Branca 83 Cm</t>
  </si>
  <si>
    <t>GRS</t>
  </si>
  <si>
    <t xml:space="preserve">Aquisição de produto utilizado para proteção contra exposição solar  dos técnicos  durante as  fiscalizações in loco. </t>
  </si>
  <si>
    <t>Proteção UVa/Uvb, fator de proteção: 70.   Forma Farmacêutica : Loção Cremosa insenta de óleo.</t>
  </si>
  <si>
    <t>Unid</t>
  </si>
  <si>
    <t xml:space="preserve"> Aquisição  de Capacete de segurança , equipamentos de proteção individual (EPI),  de extrema importânciade seu uso pelos técnicos em fiscalização in loco. Norma Regulamentadora NR 6 .</t>
  </si>
  <si>
    <t>Capacete de segurança para construção civil, aba frontal copa lisa, dupla suspensão e jugular.</t>
  </si>
  <si>
    <t xml:space="preserve">Processo Arsal Sei nº 1255/2023 </t>
  </si>
  <si>
    <t xml:space="preserve"> Aquisição  de  Capa de Chuva  , equipamentos de proteção individual (EPI),  de extrema importânciade seu uso pelos técnicos em fiscalização in loco. Norma Regulamentadora NR 6 .</t>
  </si>
  <si>
    <t xml:space="preserve"> Vestimenta que protege o técnico de fiscalização  contra intempéries climáticas.</t>
  </si>
  <si>
    <t xml:space="preserve"> Aquisição  de  botinas de segurança  , equipamentos de proteção individual (EPI),  de extrema importância do seu uso pelos técnicos em fiscalização in loco. Norma Regulamentadora NR 6.</t>
  </si>
  <si>
    <t>Botina que atende à NR-10 com biqueira de composite leve, antimagnética, anticorrosiva e ultraresistente, C.A. 36153.
-Fechamento em elástico nas laterais.
-Palmilha de montagem em poliéster resinado.
-Solado bicomponente de Poliuretano e Borracha resistente a 300ºC por 1 minuto, com sistema de absorção de impacto, injetado diretamente ao cabedal</t>
  </si>
  <si>
    <t xml:space="preserve"> Aquisição  de protetor auricular  , equipamentos de proteção individual (EPI),  de extrema importância do seu uso pelos técnicos em fiscalização in loco. Norma Regulamentadora NR 6.</t>
  </si>
  <si>
    <t>Protetor auricular, tipo plug, em silicone, tamanho único, com cordão</t>
  </si>
  <si>
    <t xml:space="preserve"> Aquisição  de camisa masculina , equipamentos de proteção individual (EPI),  de extrema importância do seu uso pelos técnicos em fiscalização in loco. Norma  Regulamentadora NR 6.</t>
  </si>
  <si>
    <t>Camisa masculina, material 100% algodão, modelo manga: comprida, tipo gola: social com costurada com um pé de máquina, cor: azul escura.  O fornecedor têxtil deve atender a norma NBR 13917;</t>
  </si>
  <si>
    <t xml:space="preserve"> Aquisição  de camisa feminina , equipamentos de proteção individual (EPI),  de extrema importância do seu uso pelos técnicos em fiscalização in loco. Norma Regulamentadora NR 6 .</t>
  </si>
  <si>
    <t>Camisa feminina, material 100% algodão, modelo manga: comprida, tipo gola: social com costurada com um pé de máquina, cor: azul escura.  O fornecedor têxtil deve atender a norma NBR 13917;</t>
  </si>
  <si>
    <t xml:space="preserve"> Aquisição de óculos de proteção individual, equipamentos de proteção individual (EPI),  de extrema importância do seu uso pelos técnicos em fiscalização in loco. Norma Regulamentadora NR 6 .</t>
  </si>
  <si>
    <t>Óculos de proteção individual, material armação policarbonato, material lente policarbonato, tipo lente anti-embaçante,, infradura, extra anti-risco, modelo lentes com proteção lateral.</t>
  </si>
  <si>
    <t>Processo Arsal Sei nº 1255/2024</t>
  </si>
  <si>
    <t>Aquisição de alicate amperímetro para medições na área elétrica.</t>
  </si>
  <si>
    <t>Display: LCD 3 1/2 dígitos - 2000 contagens corrente ac: 20/200/1000a tensão dc: 200m/20/200/1000v tensão ac: 200/750v
Resistência: 200/2k/20k/200k/2m ohms teste continuidade: faixa: 200 ohms limiar sonoro: aprox. 100 ohms proteção de sobrecarga: idêntica a faixa 200 ohms
Mudança de faixa: manual abertura de garra: 50mm diâmetro condutor: 50mm precisão básica: 3% categoria: cat ii 1000v</t>
  </si>
  <si>
    <t>Capacitação necessária para  a proteção dos colaboradores para fiscalização in loco com o objetivo de garantir a segurança e saúde dos técnicos que interagem nas instalações e serviços com eletricidade.</t>
  </si>
  <si>
    <t>Curso NR 10</t>
  </si>
  <si>
    <t xml:space="preserve">Processo Arsal Sei nº 1193/2023 </t>
  </si>
  <si>
    <t>Curso de pilotagem de drone, com o objetivo de capacitar os técnicos da GRS para tornar o acesso a pontos  fiscalizados inacessíveis, tornando as fiscalizações mais eficientes.</t>
  </si>
  <si>
    <t>Curso operação de Drone</t>
  </si>
  <si>
    <t>Processo Arsal Sei nº 3467/2022</t>
  </si>
  <si>
    <t>Aquisição de Wattimetro  para efetuar medições na área de elétrica.</t>
  </si>
  <si>
    <t>Potência Ativa: 100 A 2.000 KW
Tensão Ac: 500 A 800 V
Tensão Dc: 500 A 800 V
Corrente Ac: 500 A 2.000 A
Corrente Dc: 500 A 2.000 A
Características Adicionais: Resolução 10w, 100w, 1kw, Potência Reativa 100 A</t>
  </si>
  <si>
    <t>Aquisição de luva isolante (EPI) extrema importância do seu uso pelos técnicos da área elétrica para proteção contra choques elétricos nas fiscalizações em loco. NR 10.</t>
  </si>
  <si>
    <t>Material: Borracha
Cor: Preta
Características Adicionais: Classe 0, Para Baixa Tensão 1 Kv</t>
  </si>
  <si>
    <t>Capacitação necessária para fiscalização: Trabalho em Altura</t>
  </si>
  <si>
    <t>Curso NR 35</t>
  </si>
  <si>
    <t>A aquisição de normas técnicas com o objetivo subsidiar a elaboração de atos normativos do setor de Saneamento e acompanhamento da conformidade técnica dos procedimentos adotados pelas concessionárias na contrução, operação e manutenção do sistema de distribuição de água e coleta de esgoto sanitário.</t>
  </si>
  <si>
    <t>Aquisição de normas da ABNT</t>
  </si>
  <si>
    <t xml:space="preserve">O Curso de curta duração online e ao vivo (40 h)  de  Revit Architecture - MEP mostrará técnicas de BIM que podem ajudar projetistas com problemas reais como dimensionamento de dutos, tubulações, acessibilidade, eficiência energética e outros. O uso do software é importante para que os técnicos da Gerência de Regulação de Saneamento possam analisar os projetos de estruturas de abastecimento de água e esgotamento sanitário a serem executados pelas concessionárias do estado.
</t>
  </si>
  <si>
    <t>Curso capacitação em REVIT - 40h.
Conteúdo programático:  
1)Criando templates multidisciplinares 
2)Compartilhamento de trabalhos - Workshare
3) Coordenação e colaboração entre modelos 
4) Parâmetros
5) Análise de cargas térmicas e eficiência energética 
6) Sistemas de dutos
7) Sistemas hidráulicos
8) Sistemas elétricos
9) Compatibilização de projetos multidisciplinares</t>
  </si>
  <si>
    <t xml:space="preserve">Participação em Seminários e Eventos  para debate temas de relevância estratégica o que permite atualizar ferramentas de fiscalização e regulamentos do setor de saneamento.
</t>
  </si>
  <si>
    <t>Inscrição no 33º Congresso Brasileiro de Engenharia Sanitária e Ambiental</t>
  </si>
  <si>
    <t>Tela: Superior A 10 POL
Memória Ram: Mínimo 8 GB
Armazenamento Interno: 250 GB
Armazenamento Externo: Superior A 500 GB
Processador: Octa Core Ou Superior
Câmera Frontal: Superior A 8 MPX
Câmera Traseira: Superior A 13 MPX
Conectividade: Wi-Fi / 5g / Bluetooth
Sistema Operacional: Proprietário</t>
  </si>
  <si>
    <t>Necessidade de internet móvel para ser utilizada com os tablets nas fiscalizações in loco.</t>
  </si>
  <si>
    <t>Acesso à internet móvel - internet patrocinada</t>
  </si>
  <si>
    <t>Assessoria de Comunicação</t>
  </si>
  <si>
    <t>Para utilização em eventos realizados pela Arsal</t>
  </si>
  <si>
    <t xml:space="preserve">Projetor
Resolução nativa ----- Full HD (1920 x 1200)
Formato Widescreen Duas entradas HDMI Conexão Wireless integrada
Modelo:      Projetor
PowerLite  U42+ Tecnologia :3 LCD Método de projeção: frontal - traseira - montada no teto Resolução Nativa: 1920 x 1200
(WUXGA)
Contraste: 15000:1 Reprodução de
Cores:    Acima    de 1.07 bilhões de cores
Luminosidade -
Brilho: 3.600 ANSI
Lúmens em branco e
3.600 ANSI Lúmens
em cores Aspecto
Formato de Exibição
- Formato de tela:
16:10
</t>
  </si>
  <si>
    <t>médio</t>
  </si>
  <si>
    <t>Tela De Projeção Com Tripé Retrátil ---  100 Polegadas --     Formato da tela: 4:3 (100") e 16:9 (92") -- Compatibilidade da tela: Compatível com qualquer projetor  --  com tripé acoplado, facilitando o transporte e manuseio do produto, sua montagem e desmontagem -- retrátil com enrolamento automático da tela -- Polegadas: 100" (4:3) e 92" (16:9)
Formato: 4:3 (100") e 16:9 (92")
Cor das bordas: Preta
Cor da área de projeção: Branca
Cor do produto: Preta
Tecido: Matte White (verso preto)
Medidas da área de projeção: 203 (C) x 152 (L) cm
Medidas do produto: 220 (C) cm
Medidas da caixa: 228 (C) x 18 (L) x 12 (A) cm
Altura máxima (parte superior): 260 cm
Altura mínima (parte superior): 160 cm
Altura máxima (parte inferior): 130 cm
Altura mínima (parte inferior): 50 cm
Peso do produto: 7.7 Kg
Peso da embalagem: 9 Kg</t>
  </si>
  <si>
    <t>und</t>
  </si>
  <si>
    <t>Para produções da Ascom</t>
  </si>
  <si>
    <t xml:space="preserve">Prompter de teleprompter de câmera DSLR e para smartphone portátil com suporte de telefone controle remoto, com adaptador de lente anéis para gravação de vídeo transmissão ao vivo entrevista em externas, com tripé retratil -- com espelho de alta reflexão com alta transmitância de luz --  rosca inferior de 1/4 de polegada para uso no tripé - com um controle remoto que pode ser conectado com seu smartphone via BT para susp , acelerar ou diminuir a velocidade das linhas - pausar e voltar texto --  3 suportes de sapata fria para instalação de microfone e mini luz de preenchimento LED para captar um som mais claro e fazer você parecer mais bonito diante da câmera. </t>
  </si>
  <si>
    <t>Para melhorias no desempenho das atividades da Ascom</t>
  </si>
  <si>
    <t>Tripé Profissional Cabeça   Hidráulica
Video para DSLRs -- Tripé profissional de vídeo com cabeça pan de
amortecimento fluido.       É       uma
solução bastante portável de suporte durável e de operação suave para gravações com
camcorders ou câmeras DSLR. A cabeça deve possuir um nível de bolha embutido, uma placa de desengate rápido e um pino de travamento de
segurança que impede  o
equipamento montado de destravar acidentalmente. A alça ergonômica de borracha possibilita uma operação suave. Alcance de pan de
360 graus,
possibilitando
tomadas ininterruptas.
podendo ainda adicionar diferentes acessórios à rosca macho 1/4". As pernas do tripé possuem 3 seções e pés de borracha antiderrapantes.
Você pode ajustar a altura de trabalho entre 81 - 180 cm usando os botões ergonômicos         de
ajuste, que
asseguram um travamento firme.</t>
  </si>
  <si>
    <t xml:space="preserve">Microfone de Lapela Sem Fio Duplo
O sistema de microfone sem fio UHF Dual-Channel portátil e montável em câmera para capturar áudio. Ele pode ser usado em vários ambientes para aplicativos de vídeo, gravação em campo,     entrevista,
transmissão de TV e ENG. O microfone deve possui um visor LCD de fácil leitura, uma ampla largura de banda RF de comutação, uma entrada comutável Mic / Linha e circuitos digitais, invólucro de plástico resistente e leve. O microfone deve ainda possuir dois transmissores e uma base receptora que poderá ser montata em cima da câmera. O equipamento deve vir        com        um
adaptador para
montagem em sapata, um cabo de saída simples de 1/8 para XLR, um cabo de saída simples de 1/8 a 1/8", estojo de transporte.  O receptor é construído com tomadas de saída de microfone e
fone de ouvido. O transmissor.
</t>
  </si>
  <si>
    <t>Caixa de Som Portátil com Bluetooth - 800w - Potência  1000 W RMS - Transdutores  2 x 216 mm (8) woofer, 2 x 70 mm (2,75) tweeter - Resposta de frequência  35 Hz – 20 kHz (-6 dB) - Relação sinal-ruído  &gt; 80 dB - Tipo de cabo  Cabo de alimentação CA de ângulo reto - com bateria para utilização em ambientes externos</t>
  </si>
  <si>
    <t>Não localizado</t>
  </si>
  <si>
    <t>Conjunto de 2 caixas de som de 350w Rms - Bluetooth/usb Bivolt - Cinco predefinições de ajuste do Tone facilitam a otimização do
som.
• Três predefinições de Locate para adequar a configuração ao local
de uso.
• Integração Bluetooth permite streaming de música, trilhas sonoras e
playback.
• Reprodutor MP3 para horas de reprodução sem interferência.
• Resposta de frequência com graves fortes e agudos evidentes.
• Design robusto e leve
• Dois conectores de entrada combo XLR/TRS, uma entrada
auxiliar P2 e uma saída XLR para expansão do sistema.
• As entradas XLR/TRS aceitam a conexão direta de microfones e
instrumentos musicais.
• Alças ergonômicas tornam o transporte rápido e fácil.
• O suporte com duplo ângulo para pedestal expande as opções
de configuração do sistema.
• Ajuste automático de ganho entre níveis de microfone e linha.
Especificações Gerais
Sistema tipo: Duas vias 12" Amplificado
Gabinete: Polipropoleno com tela em aço.
MAX SPL: 128 dB
Resposta de frequência (±3 dB): 65Hz - 16,5Khz
Potência: 350 Watts RMS
Impedância de entrada: 100k ohm balanceado
Padrão de cobertura: 110º (horizontal) x 60º (vertical) nominal
Bluetooth: Audio streaming, Bluetooth versão 5.0
DSP: 15 presets
Conexões: 2 Entradas XLR/TRS combo mic/line, 1 Entrada Aux 3,5 mm ,1 Saida XLR pass-thru
Suporte: 35 mm (duplo ângulo)
Dimensões: Profundidade 355 (mm)
Largura: 365 (mm)
Altura: 629 (mm)
Peso Liquido: 15,9 Kg
1x Cabo de energia
1x Manual</t>
  </si>
  <si>
    <t>Microfone Profissional Lapela com fio Stereo,Comprimento do cabo aprox 3 metros Compatibilidade: camera  DSLR, smartphones  e Notebooks, saída P2 com esponja contra puf.</t>
  </si>
  <si>
    <t xml:space="preserve">Microfone de mão sem fio (publo) -- O sistema de microfone sem fio UHF Dual-Channel portátil e montável em câmera para capturar áudio. Ele pode ser usado em vários ambientes para aplicativos de vídeo, gravação em campo, entrevista, transmissão de TV e ENG. O microfone
deve possui um visor - LCD de fácil leitura, uma ampla largura de banda RF de comutação, uma entrada comutável Mic / Linha e circuitos digitais, invólucro de plástico resistente e leve. O microfone deve ainda possuir dois transmissores e uma base receptora que poderá ser montata em cima da câmera. O equipamento deve vir        com        um
adaptador para
montagem em sapata, um cabo de saída simples de 1/8 para XLR, um cabo de saída simples de 1/8 a 1/8", estojo de transporte.  O receptor é construído com tomadas de saída de microfone e fone de ouvido, alimentação em 220w
</t>
  </si>
  <si>
    <t xml:space="preserve">Microfone de mão sem fio -- O sistema de microfone sem fio UHF Dual-Channel portátil e montável em câmera para capturar áudio. Ele pode ser usado em vários ambientes para aplicativos de vídeo, gravação em campo, entrevista, transmissão de TV e ENG. O microfone
deve possui um visor - LCD de fácil leitura, uma ampla largura de banda RF de comutação, uma entrada comutável Mic / Linha e circuitos digitais, invólucro de plástico resistente e leve. O microfone deve ainda possuir dois transmissores e uma base receptora que poderá ser montata em cima da câmera. O equipamento deve vir        com        um
adaptador para
montagem em sapata, um cabo de saída simples de 1/8 para XLR, um cabo de saída simples de 1/8 a 1/8", estojo de transporte.  O receptor é construído com tomadas de saída de microfone e fone de ouvido, alimentação em pilhas.
</t>
  </si>
  <si>
    <t xml:space="preserve">Steadicam Estabilizador de Imagem Universal para  Câmera DSLR
Características: - Para câmeras de até 3,5 kg - Com Gimbal de Rolamentos "Sistema utilizado nos Equipamentos Importados" -
Regulagem      de posicionamento rápido da câmera - Manopla emborrachada   para evitar escorregões - Acompanha  contra- pesos -    Pintura eletrostática  -  Não enferruja - É leve com apenas 1,400kg "já com   todos  os contra-pesos" - Fácil manuseio   -  30cm Altura  -    21cm
Largura Kit é composto por: - 1 Corpo   Estabilizador
-   1   Suporte   para
Contra-Pesos. - 2 Conjunto de arruelas de contra-peso. - 1 Manípulo de fixação da câmera. Esse Steadycam  é projetado para uso com câmeras de vídeo. Com ele você consegue imagem muito mais
estabilizada, suave e sem trepidações Leve para você conseguir ficar o máximo de tempo possível sem esforço. Movimentos suaves, sem atritos, manopla com rolamentos e eixo de extrema versatilidade.
</t>
  </si>
  <si>
    <t>Para melhorias no desempenho das atividades da Ascom e de outros setores da Agência</t>
  </si>
  <si>
    <t xml:space="preserve">Mesa De Som 8 Canais
Mesa de som profissional de 8 canais
Mesa com entrada USB
8 canais XLR com
pre-amp ou entrada P10   de    linha; Saída para fone de ouvido com equalização para o fone;
Saída estéreo RCA; 01 Auxiliar com regulagem por canal com comutador para regular efeito ou auxiliar;
Efeito de delay com regulagem geral e regulagem por canal; 01 fader com volume dedicado a entrada USB;
Entrada externa para efeitos;
Phantom power;
Excelente relação sinal x ruído.
</t>
  </si>
  <si>
    <t>Placa de Captura de Vídeo
Ezcap HDMI placa de Captura de Vídeo USB 3.0 Dispositivo
Gravador de Vídeo
HD 1080   P   60fps
Full HD Gravados no Computador para windows Mac Linux
Porta USB 3.0 de Alta velocidade para o computador
1080 P 60fps Gravação no PC; porta de Entrada HDMI;1080 p 60fps
full HD vídeos gravados para PS4 PS3 Xbox 360/One Wii U
Suporte Streaming Ao Vivo
Também suporta a gravação de vídeo HD de áudio a partir de HDTV, STB,
DVD, Blu-ray de DVD, Filmadora, HD DVR, ect caixa de TV Por Satélite.
Compatível com HDCP, suporte a HDCP conteúdo de gravação.
Trabalhar     com     a
OBS Estúdio, Fluxo
1080 P 60fps Full HD de vídeo.</t>
  </si>
  <si>
    <t xml:space="preserve">HD Externo 8TB USB 3.0
Disco rígido  - externa (desktop) Hub  USB
incorporado, recuperação automática, formatado NTFS, backup em nuvem Capacidade 8 TB
Interface USB 3.0 Largura: 41mm Profundidade: 198.1 mm
Altura: 118 mm Velocidade de
transferência de interfaced: 5.0 Gbps
(USB 3.0)
Taxa máxima de transferência de dados: 160 MB/s
1 x USB 3.0 - 10 pin
Micro - USB Type B 2 x USB 3.0 - USB
Tipo A de 9 pinos
Alimentação:
Adaptador CA incluído
Software  incluído: Seagate Dashboard, NTFS driver for Mac SO necessário Microsoft Windows 7 ou posterior, Apple MacOS X 10.9 ou posterior
</t>
  </si>
  <si>
    <t>Roteador de 4 antenas que transmita sinal em 5g/2g</t>
  </si>
  <si>
    <t xml:space="preserve">Cartão de Memória Micro SD 64 GB Classe10 Especificações: SDCS/64GB
Capacidade: 64GB Full HD (1080p) e Vídeo 3D.3 Desempenho: 80MB/s para leitura e 60MB/s  para gravação, velocidade UHS-I Classe 1 (U1) Dimensões: 11 mm x 15 mm x 1 mm Dimensões   do Adaptador: 24 mm x 32 mm x 2,1 mm Formato: exFAT
(SDXC)
Temperatura de Operação: -25°C a 85°C
Temperatura de armazenamento: - 40°C a 85°C
Tensão: 3,3V
</t>
  </si>
  <si>
    <t xml:space="preserve">Cartão de Memória SD 64 GB Classe10 Especificações: SDCS/64GB
Capacidade: 64GB Full HD (1080p) e Vídeo 3D.3 Desempenho: 80MB/s para leitura e 60MB/s  para gravação, velocidade UHS-I Classe 1 (U1) Dimensões: 11 mm x 15 mm x 1 mm Dimensões   do Adaptador: 24 mm x 32 mm x 2,1 mm Formato: exFAT
(SDXC)
Temperatura de Operação: -25°C a 85°C
Temperatura de armazenamento: - 40°C a 85°C
Tensão: 3,3V
</t>
  </si>
  <si>
    <t xml:space="preserve">Cartão de Memória SD 32 GB Classe10 Especificações: SDCS/64GB
Capacidade: 64GB Full HD (1080p) e Vídeo 3D.3 Desempenho: 80MB/s para leitura e 60MB/s  para gravação, velocidade UHS-I Classe 1 (U1) Dimensões: 11 mm x 15 mm x 1 mm Dimensões   do Adaptador: 24 mm x 32 mm x 2,1 mm Formato: exFAT
(SDXC)
Temperatura de Operação: -25°C a 85°C
Temperatura de armazenamento: - 40°C a 85°C
Tensão: 3,3V
</t>
  </si>
  <si>
    <t xml:space="preserve">Cartão de Memória Micro SD 32 GB Classe10 Especificações: SDCS/64GB
Capacidade: 64GB Full HD (1080p) e Vídeo 3D.3 Desempenho: 80MB/s para leitura e 60MB/s  para gravação, velocidade UHS-I Classe 1 (U1) Dimensões: 11 mm x 15 mm x 1 mm Dimensões   do Adaptador: 24 mm x 32 mm x 2,1 mm Formato: exFAT
(SDXC)
Temperatura de Operação: -25°C a 85°C
Temperatura de armazenamento: - 40°C a 85°C
Tensão: 3,3V
</t>
  </si>
  <si>
    <t xml:space="preserve">Drone gravação 8k - Possuir uma câmera estabilizada  de 3 ou mais eixos com um sensor CMOS de  1
polegada de 160MP, capaz de produzir vídeos em até 8K / 60fps e disparo de fotos    de    até    14 quadros por segundo. Sistema FlightAutonomy adiciona     dois sensores  de visão traseira    mais sensores infravermelhos para um total de cinco direções de detecção de obstáculos nas laterais e em baixo - quatro direções  de desvios de
obstáculos. Essa versão Pro apresenta as quatro direções para evitar
obstáculos em vez de duas, e oferece um canal de 5,8 GHz para o link Lightbridge, além de 2,4 GHz.
Sensor CMOS Produção de Vídeo 8K H.264 e H.265
Produção otimizada 8K
Lente de alta resolução
Obturador Mecânico Controlador Remoto com Link de Vídeo HD Lightbridge
Link de Vídeo HD Lightbridge
Formato de fotos: JPEG / DNG (raw) ISSO: Video: 100 a 3200 (Auto); 100 a
6400 (Manual)
Photo: 100 a 3200
(Auto); 100 a 12800
(Manual) autonomia de bateria em voo de até 40 minutos.
Cartão de memória: Cartão microSDHC / SDXC até 128 GB
Formato: FAT32 / exFAT
Sistemas de arquivos suportados: FAT32 (até 32 GB); exFAT
(mais de 32 GB)
</t>
  </si>
  <si>
    <t xml:space="preserve">Mouse Sem Fio, 2.4
Ghz, 1200 Dpi,
Preto, Usb
</t>
  </si>
  <si>
    <t>Mouse com fio 1000 Usb Preto 1200 Dpi</t>
  </si>
  <si>
    <t xml:space="preserve">Quadro de  aviso branco  120x90
moldura aluminio
AL-90120 Easy
Office PT 1 UN
</t>
  </si>
  <si>
    <t xml:space="preserve">Pincel Atômico
Preto 1100-p (não
permanente)
</t>
  </si>
  <si>
    <t>cx</t>
  </si>
  <si>
    <t xml:space="preserve">Pincel Atômico
Azul 1100-p (não
permanente)
</t>
  </si>
  <si>
    <t xml:space="preserve">Pilha Palito
Recarregável AAA
C/4 2700 mah Cb051
</t>
  </si>
  <si>
    <t>pct</t>
  </si>
  <si>
    <t xml:space="preserve">Pilha Palito
Recarregável AA
C/4 2700 mah Cb051
</t>
  </si>
  <si>
    <t>470898/465420</t>
  </si>
  <si>
    <t>Câmera filmadora</t>
  </si>
  <si>
    <t>12,000.00</t>
  </si>
  <si>
    <t>Câmera DSLR</t>
  </si>
  <si>
    <t>Fone de ouvido</t>
  </si>
  <si>
    <t>Adaptador HDMI para VGA</t>
  </si>
  <si>
    <t>telas para computador</t>
  </si>
  <si>
    <t>Cabo HDMI 20 metros</t>
  </si>
  <si>
    <t>Pendriver 128gb</t>
  </si>
  <si>
    <t>Adaptador para cartão de memória</t>
  </si>
  <si>
    <t>Gimbal para celular</t>
  </si>
  <si>
    <t>Bota (tamanhos 39)</t>
  </si>
  <si>
    <t>Curso do pacote adobe - que inclue os programas: Illustrator, Photoshop e InDesign</t>
  </si>
  <si>
    <t>1100.00</t>
  </si>
  <si>
    <t>led de 100w para iluminação de estúdio</t>
  </si>
  <si>
    <t>acustica para estúdio</t>
  </si>
  <si>
    <t>200 metros de fio PP 3 pernas para montagem dos leds</t>
  </si>
  <si>
    <t>lâmpada led 50w colorida com controle remoto</t>
  </si>
  <si>
    <t>Contratação de gráfica para rodar material gráfico de utilização em ações externas da Arsal</t>
  </si>
  <si>
    <t>80 mil</t>
  </si>
  <si>
    <t>80 mil (ano)</t>
  </si>
  <si>
    <t>SRC</t>
  </si>
  <si>
    <t>CURSO CONVÊNIOS PLATAFORMA MAIS BRASIL/TRANSFERE GOV</t>
  </si>
  <si>
    <t>ARSAL ONLINE</t>
  </si>
  <si>
    <t>Curso de Comunicação interpessoal e atendimento ao cliente</t>
  </si>
  <si>
    <t>como prestar um atendimento eficaz por meio de uma comunicação clara e assertiva, compreendendo quem é o cliente.
Serviço Educacional - Curso Extensão.
Características adicionais: curso de excel avançado</t>
  </si>
  <si>
    <t>ASSEGI</t>
  </si>
  <si>
    <t>Lâmpada Led
Potência Nominal: 32W
Aplicação: Iluminação
Luz Branca, 40x40</t>
  </si>
  <si>
    <t>média</t>
  </si>
  <si>
    <t>Instalação / Manutenção / Reparo - Porta Sanfonada / Persiana ( Horizontal / Vertical )</t>
  </si>
  <si>
    <t>Sim, vinculado a contratação do item 3, CATSER 482164 (persiana vertical)</t>
  </si>
  <si>
    <t>Persiana
Material: Pvc - Cloreto De Polivinila
Tipo: Vertical
Aplicação: Ambiente Doméstico
Altura: 180 cm
Largura: 180 cm
Cor: Bege</t>
  </si>
  <si>
    <t>metro linear</t>
  </si>
  <si>
    <t>Sim, vinculado a contratação do item 2, CATSER 9954 (instalação / manutenção /  reparo - porta safonada/ persiana (horizontal / vertical)</t>
  </si>
  <si>
    <t>Disco Magnético
Modelo: Ssd
Aplicação: Informática
Interface: Sata Iii
Tamanho: 2.5 POL
Características Adicionais: Memória Nand Flash, Trim/Smart, Windows Xp/Vista/7
Memória: 240 GB
Velocidade Transferência: 6.0 GB/S</t>
  </si>
  <si>
    <t>não</t>
  </si>
  <si>
    <t>Capacitação com objetivo otimizar e atualizar os colaboradores quanto ao tema.</t>
  </si>
  <si>
    <t>Curso em Licitação e Contratações Públicas</t>
  </si>
  <si>
    <t>alta</t>
  </si>
  <si>
    <t>2º QUADRIMESTRE</t>
  </si>
  <si>
    <t>Capacitação necessária para aperfeiçoamento dos procedimentos que  adotados em espaço confinado, identificar riscos e  prevenir a ocorrência de incidentes no sistema de distribuição de gás canalizado.</t>
  </si>
  <si>
    <t>Curso NR 33</t>
  </si>
  <si>
    <t>Curso de Contabilidade Regulatória para melhorar o conhecimento das perspectivas do regulador quanto à fiscalização econômico-financeira dos serviços de saneamento básico.</t>
  </si>
  <si>
    <t>Curso de Contabilidade Regulatória</t>
  </si>
  <si>
    <t>Curso para formação de conhecimento voltado à análise de viabilidade economico financeira de projetos, necessário para estudos de equilibrio economico financeiro de contratos e projeto básico de licitações</t>
  </si>
  <si>
    <t>Curso de Estudo de Viabilidade Técnica e Econômica (EVTE)</t>
  </si>
  <si>
    <t>Capacitação necessária por ser obrigatório para profissionais que interagem com eletricidade.</t>
  </si>
  <si>
    <t>Necessidade de monitor extra para trabalhar nos relatorios podendo verificar os dados necessários em tempo real sem perca de produtividade.</t>
  </si>
  <si>
    <t>Monitor Computador</t>
  </si>
  <si>
    <t>Capacitação necessária para o aperfeiçoamento dos procedimentos aplicados no Setor.</t>
  </si>
  <si>
    <t>MÉDIA</t>
  </si>
  <si>
    <t>A PRESENTE SOLICITAÇÃO VEM COM O OBJETIVO DE AGREGAR CONHECIMENTO COM MANUSEIO DA FERRAMENTA TRANSFERE GOV PARA GERENCIAMENTO DE PROJETOS E CONVÊNIOS.</t>
  </si>
  <si>
    <t>CURSO ISO 9001:2015</t>
  </si>
  <si>
    <t>A presente solicitação vem com o objetivo de agregar conhecimento com manuseio da ferramenta transfere gov para gerenciamento de projetos e convênios.</t>
  </si>
  <si>
    <t>Curso convênios plataforma mais brasil/transfere gov</t>
  </si>
  <si>
    <t>Curso ISO 9001:2015</t>
  </si>
  <si>
    <t>Curso de Metologia Ágeis</t>
  </si>
  <si>
    <t xml:space="preserve">SUPORTE PARA OS CONES NA PISTA, PROPORCIONANDO UMA MELHOR SINALIZAÇÃO  </t>
  </si>
  <si>
    <t>Acessório Equipamento Segurança
Material: Borracha
Tipo: Base Para Cone</t>
  </si>
  <si>
    <t>MEDIO</t>
  </si>
  <si>
    <t>MELHORAR A SINALIAÇAO NAS VIAS (OPERAÇÃO)</t>
  </si>
  <si>
    <t>Sinalizador Trânsito
Material Corpo: Plástico Resistente
Altura: 1,10 M
Comprimento: 80 CM
Cor: Laranja
Tipo: Barreira Horizontal
Características Adicionais: Retrátil, Pantográfico</t>
  </si>
  <si>
    <t>VISTORIAR OS VEICULOS A NOITE</t>
  </si>
  <si>
    <t>Lanterna Não Elétrica
Material: Aço Inoxidável
Quantidade Pilhas: 2
Aplicação: Segurança
Tamanho Pilha: Aaa
Tipo: Portátil
Características Adicionais: Clips De Segurança De Metal Para Fixação
Tipo Lâmpada: Led</t>
  </si>
  <si>
    <t>PARA O SERVIÇO NÃO PARA NO INVERNO</t>
  </si>
  <si>
    <t>Capa Chuva
Material: Poliamida
Tamanho Referência: Sob Medida
Cor: Verde Oliva
Características Adicionais: Com Capuz
Tipo Uso: Militar</t>
  </si>
  <si>
    <t>PROPORCIONAR UMA MAIOR PROTEÇÃO INDIVIDUAL DO AGENTE NO DECORRER DAS ATIVIDADES DE FISCALIZAÇÃO</t>
  </si>
  <si>
    <t>Luva De Proteção
Material: Couro
Finalidade: Tática De Atirador
Aplicação: Tiro
Cor: Verde-Oliva
Características Adicionais: Alta Sensibilidade Tátil
Tipo Uso: Militar</t>
  </si>
  <si>
    <t>ANEXA INFORMAÇOES</t>
  </si>
  <si>
    <t>Quadro Avisos
Material: Acrílico
Finalidade: Galeria De Fotos
Comprimento: 1,20 M
Largura: 1 M
Características Adicionais: Conjunto De 24 Quadros Tipo Sanduíche</t>
  </si>
  <si>
    <t>Suporte para notebook: Material necessário para adequação ergonômica durante a realização das atividades do setor.</t>
  </si>
  <si>
    <t>Teclado para computador: Material necessário para adequação ergonômica durante a realização das atividades do setor.</t>
  </si>
  <si>
    <t>Teclado Microcomputador
Tipo: Padrão
Tipo Conector: Usb
Conectividade: Com Fio</t>
  </si>
  <si>
    <t>Curso de QGIS com o objetivo de capacitar os técnicos da GRS para manipular dados geoespaciais, georreferenciamento de informações e desenvolvimento de mapas fundamentais para estudos e monitoramento de recursos. E, com isso, auxiliar na tomada de decisões, fornecer informações detalhadas sobre a distribuição espacial dos dados e compreender as relações entre diferentes elementos no espaço geográfico.</t>
  </si>
  <si>
    <t>Curso Capacitação em QGIS</t>
  </si>
  <si>
    <t>Curso de BIM com o objetivo de capacitar os técnicos da GRS para manipular e analisar projetos , informações e desenvolvimento de compatbilização na tecnologia BIM 4D afim de treinalos na utilização de ferramentas de integração, compatibilização, gerenciamento, modelagem e controle aplicado no saneamento. E, com isso, auxiliar na tomada de decisões, fornecer informações detalhadas sobre a distribuição espacial dos dados e compreender as relações entre diferentes projetos do sistema de saneamento.</t>
  </si>
  <si>
    <t>Curso de 40h que apresenta o BIM 4D de forma completa, do básico ao avançado, incluindo modelagem, métodos de gestão de obra aplicado no  LEAN CONSTRUCTION+ BIM. Com apresentação de introdução ao conhecimento de REVIT, modelagem da informação para BIM, uso do BIM para revisão de projetos e coordenação espacial 3D, assim como planejamento e execução em BIM 4D.</t>
  </si>
  <si>
    <t>Curso online de Python para Análise de Dados. O Python é uma linguagem de programação que possibilita não só automatizar a coleta e o processamento de dados, acelerando sua análise, como viabiliza outras abordagens do trabalho de regulação e fiscalização do saneamento. A regulação dos contratos de saneamento abrange a análise de indicadores diversos de abastecimento de água e esgotamento sanitário, ensejando a habilidade de lidar com grandes quantidades de dados</t>
  </si>
  <si>
    <t>Curso online em Python para Análise de Dados. 
Conteúdo programático: 
1) Introdução à programação em Python
2) Python básico
3) Python Intermediário
4) Python avançado</t>
  </si>
  <si>
    <t>3º QUADRIMESTRE</t>
  </si>
  <si>
    <t>Capacitação necessária para auxiliar no aprimoramento de concepção,  gestão e monitoramento de indicadores de desempenho avaliados pelo Setor.</t>
  </si>
  <si>
    <t>Curso Excel Avançado</t>
  </si>
  <si>
    <t xml:space="preserve">Participação em Seminários e Eventos de Gás Natural para debater com diversos stakeholders temas de relevância estratégica o que permite atualizar ferramentas de fiscalização e regulamentos do setor de gás canalizado.
</t>
  </si>
  <si>
    <t>Seminários e Eventos de Gás Natural</t>
  </si>
  <si>
    <t>Curso voltado para formar uma base comum de conhecimento em PPPs e concessões entre os profissionais</t>
  </si>
  <si>
    <t>Curso de PPP e Concessões</t>
  </si>
  <si>
    <t>Mouse Computador
Tamanho: Padrão
Sensor: Laser
Tipo Conector: Usb
Conectividade: Com Fio
Características Adicionais: mínimo 2000 DPI</t>
  </si>
  <si>
    <t>Necessidade de acesso a índices de inflação para revisão e reajustes tarifários nas concessões de saneamento</t>
  </si>
  <si>
    <t>Acesso a indicadores elaborados pela FGV.
Banco Dados Informações - Comerciais / Cadastrais / Técnicas</t>
  </si>
  <si>
    <t>Organização de materiais de escritório</t>
  </si>
  <si>
    <t>Mesa para colocar a Impressora
Material: Madeira Aglomerada Mdp
Material Estrutura: Tubos E Chapas De Aço
Quantidade Tampos: 1 UN
Comprimento Tampo: 120 CM
Largura Tampo: 60 CM
Revestimento Tampo: Laminado Melamínico
Características Adicionais: Módulo Em Forma De "L"
Altura Módulo: 74 CM
Acessórios: Sapatas Niveladoras, Acesso Para Cabeamento Em Pvc</t>
  </si>
  <si>
    <t>3.1. O Contrato de Concessão da Prestação Regionalizada dos Serviços Públicos de Abastecimento de Água e Esgotamento Sanitário Prestados nos Municípios da Região Metropolitana de Maceió (Bloco A) prevê em sua cláusula 25.2 a contratação de Verificador Independente por parte da ARSAL, com o fito de apoiá-la na aferição das metas de desempenho previstas no Anexo V – Indicadores de Metas e Níveis de Serviços do Contrato de Concessão e na cláusula 25.9 o acompanhamento da execução dos serviços e ser-viços complementares estabelecidos no Contrato de Concessão.</t>
  </si>
  <si>
    <t>Verificador Independente para apoiar a aferição das metas de desempenho das concessões de saneamento</t>
  </si>
  <si>
    <t>Capacitação necessária para o aprimoramento e atualização das inovações pertinentes as áreas finalisticas reguladas em todo território nacional.</t>
  </si>
  <si>
    <t xml:space="preserve">INSCRIÇÃO NO CONGRESSO BRASILEIRO DE REGULAÇÃO E EXPOABAR </t>
  </si>
  <si>
    <t>31 DE OUTUBRO DE 2024</t>
  </si>
  <si>
    <t>Capacitar os participantes para adotar os principais conceitos e premissas das atividades de fiscalização. Demonstrar a dinâmica das atividades de fiscalização, considerando os procedimentos e os processos adotados nas suas execuções.</t>
  </si>
  <si>
    <t>Curso: Sistemas de Fiscalização Administrativa em Transporte</t>
  </si>
  <si>
    <t>Capacitação necessária para auxiliar no aprimoramento dos colaboradores</t>
  </si>
  <si>
    <t>Curso Aspectos Jurídicos da Indústria do Gás Natural</t>
  </si>
  <si>
    <t xml:space="preserve">Participação em Seminários e Eventos de Saneamento para debater com diversos stakeholders temas de relevância estratégica o que permite atualizar ferramentas de fiscalização e regulamentos do setor de saneamento.
</t>
  </si>
  <si>
    <t>Seminários e Eventos de Saneamento</t>
  </si>
  <si>
    <t xml:space="preserve">Participação em Seminários e Eventos de Transporte para debater com diversos stakeholders temas de relevância estratégica o que permite atualizar ferramentas de fiscalização e regulamentos do setor de transporte.
</t>
  </si>
  <si>
    <t>Seminários e Eventos de Transporte</t>
  </si>
  <si>
    <t>Apoio ergonômico para pés</t>
  </si>
  <si>
    <t>Curso de curta duração online (12h)  em ESG na prática que tem como objetivo transmitir conhecimentos a profissionais sobre a importância de implementar os critérios ambientais, sociais e de governança do ESG (Environmental Social Governance) nas empresas. Com o curso, os profissionais do Saneamento da Arsal podem aplicar esses critérios nos trabalhos de regulação e fiscalização, pois a capacitação é voltada a analistas e gestores que buscam compreender melhor o contexto atual da Agenda ESG e da sustentabilidade no âmbito das organizações.</t>
  </si>
  <si>
    <t>Curso capacitação em ESG na Prática  - 12h.
Conteúdo programático baseado nos temas: Ética, Impacto e Cultura, framework de aprendizado organizacional</t>
  </si>
  <si>
    <t>O Curso online de Políticas Públicas e Gestão dos Serviços de Saneamento tem o objetivo de capacitar os técnicos de saneamento quanto aos aspectos legais da gestão municipal de serviços de saneamento básico e de outras esferas, bem como aspectos econômicos inerentes à regulação dos contratos de concessão (sustentabilidade financeira, além de programas do governo federal</t>
  </si>
  <si>
    <t xml:space="preserve">Curso online de Políticas Públicas e Gestão dos Serviços de Saneamento.
Conteúdo programático:
1) Evolução do saneamento no mundo e no Brasil;
2) Atribuições e Competências relacionadas ao saneamento básico;
3) Gestão Municipal do saneamento;
4) Estruturação dos serviços municipais de saneamento;
5) Elaboração do plano municipal de saneamento;
6) Sustentabilidade financeira;
7) Marco legal institucional com atualização prevista pela Lei nº 14.026/2020;
8) Objetivos e metas do atual governo federal;
9) Programas do governo federal;
10) Participação popular e controle social.
</t>
  </si>
  <si>
    <t>31/09/2024</t>
  </si>
  <si>
    <t>PROTOCOLO / MACEIÓ</t>
  </si>
  <si>
    <t>PROTOCOLO / SANTANA</t>
  </si>
  <si>
    <t>ALMOX</t>
  </si>
  <si>
    <t>MATERIAL DE CONSUMO</t>
  </si>
  <si>
    <t>Açúcar, tipo: cristal Orgânico, validade mínimo 2 anos</t>
  </si>
  <si>
    <t>KG</t>
  </si>
  <si>
    <t>Café Apresentação: torrado moído Intensidade: suave Tipo: tradicional Empacotamento: vácuo Prazo Validade Mínimo: 18 meses</t>
  </si>
  <si>
    <t>PCT 250G</t>
  </si>
  <si>
    <t xml:space="preserve">Copo Descartável Material: poliestireno Capacidade: 180 Aplicação: água/suco e refrigerente atóxico, de acordo c/ 
norma abnt, nbr 
14865
Cor: branco
</t>
  </si>
  <si>
    <t>PCT 100 UND</t>
  </si>
  <si>
    <t>Copo Descartável Material: poliestireno Capacidade: 50 Aplicação: café Cor: Branco</t>
  </si>
  <si>
    <t>Adoçante Aspecto Físico: Líquido Transparente Ingredientes: Sucralose Prazo Validade: 1 ANOS Tipo: Dietético</t>
  </si>
  <si>
    <t>Garrafa Térmica Material: Aço Inoxidável Capacidade: 2 L Características Adicionais: Tampa Tipo Pressão, Ampola Inquebrável</t>
  </si>
  <si>
    <t>MATERIAL DE EXPEDIENTE</t>
  </si>
  <si>
    <t>Papel Não Clorado Formato: a4 Comprimento: 297 Largura: 210 Gramatura: 75</t>
  </si>
  <si>
    <t>PCT C/ 500 FOLHAS</t>
  </si>
  <si>
    <t>31/04/2024</t>
  </si>
  <si>
    <t>Caneta Esferográfica Material: plástico Material Ponta: aço inoxidável com esfera de tungstênio Tipo Escrita: fina Cor Tinta: azul</t>
  </si>
  <si>
    <t>CAIXA C 50 UND</t>
  </si>
  <si>
    <t>Caneta Esferográfica Material: plástico Material Ponta: aço inoxidável com esfera de tungstênio Tipo Escrita: fina Cor Tinta: preta</t>
  </si>
  <si>
    <t>Caneta Esferográfica Material: plástico Material Ponta: aço inoxidável com esfera de tungstênio Tipo Escrita: fina Cor Tinta: vermelha</t>
  </si>
  <si>
    <t>Estilete Tipo: largo Espessura: 22</t>
  </si>
  <si>
    <t>CAIXA C 24 UND</t>
  </si>
  <si>
    <t>Corretivo Fita Material: Base De Poliacrilato Comprimento: 10 M Largura: 4,20 MM Aplicação: Apagar Caneta Esferográfica</t>
  </si>
  <si>
    <t>Molha-Dedos Material Base: plástico Material Tampa: plástico Material Carga: creme atóxico</t>
  </si>
  <si>
    <t xml:space="preserve">UND </t>
  </si>
  <si>
    <t>Tesoura Material: metal Material Cabo: plástico preto Comprimento: 20</t>
  </si>
  <si>
    <t>Arquivo Morto em Polionda, tamanho aproximado: 350mm X 130mm X 245mm</t>
  </si>
  <si>
    <t>PCT C/ 50 UND</t>
  </si>
  <si>
    <t>Caixa Correspondência Material: polietileno Cor: incolor Tipo: tripla</t>
  </si>
  <si>
    <t>Prancheta Portátil Material: Acrílico Polido Comprimento: 340 Mm Largura: 235 Mm</t>
  </si>
  <si>
    <t>Fita Adesiva Material: Polipropileno Transparente Tipo: Monoface Largura: 45 Mm Comprimento: 45 M Cor: Incolor Aplicação: Multiuso</t>
  </si>
  <si>
    <t>Pincel Atômico Material: Plástico Reciclado Tipo Ponta: Feltro Tipo Carga: Descartável</t>
  </si>
  <si>
    <t>CAIXA C 12 UND</t>
  </si>
  <si>
    <t>Grampeador Material: Metal Tipo: Mesa</t>
  </si>
  <si>
    <t>Grampo Grampeador Material: Metal Tratamento Superficial: Galvanizado/Cobreado Tamanho: 26/6</t>
  </si>
  <si>
    <t xml:space="preserve">CAIXA </t>
  </si>
  <si>
    <t>Papel Impressão Gráfica Material: Couchê Gramatura: 180 G/M2 Cor: Branca Tamanho: A4</t>
  </si>
  <si>
    <t xml:space="preserve">PCT C/ 50 UND </t>
  </si>
  <si>
    <t>Papel Impressão Gráfica Material: Celulose Vegetal Gramatura: 120 G/M2 Cor: Branca Comprimento: 960 Mm Largura: 660 Mm</t>
  </si>
  <si>
    <t>MATERIAL DE MANUTEÇÃO PREDIAL</t>
  </si>
  <si>
    <t>ROLO 100 M</t>
  </si>
  <si>
    <t>Frasco 440 ml</t>
  </si>
  <si>
    <t>Enceradeira Tipo: Industrial para piso     Potência Motor: 1 Hp Tipo Motor: Monofásico Tensão Alimentação: 110 / 220 V                   Diâmetro Escova: 50 Cm</t>
  </si>
  <si>
    <t xml:space="preserve"> LUMINARIA Tipo: Embutir         Material Corpo: Alumínio Material Refletor: Acrílico Formato: Quadrado      Tipo Lâmpada: Led Slin       Potência Nominal Lâmpada: 25w</t>
  </si>
  <si>
    <t>Extensão Elétrica Tipo: Pp Carretel Comprimento: 30 M Componentes: 3 Tomadas, 2p+T.     Seção Nominal: 2,50 Mm2                    Formação Do Cabo: Dupla Isolação, 10a, Bivolt V F . Mm2         Cor: Preto</t>
  </si>
  <si>
    <t>Extensão Elétrica   Tipo: Pp      Comprimento: 5 M  Formação Do Cabo: 2 X 0,75 Mm2                    Cor: Preto</t>
  </si>
  <si>
    <t>Parafusadeira Tipo: Profissional Velocidade: Reversível Rotação: Mínima: 600 Rpm, Máxima: 1900 Rpm 20 V</t>
  </si>
  <si>
    <t>Escada Doméstica   Material: Alumínio  Número Degraus: 6 Um  Altura: 1,90 M</t>
  </si>
  <si>
    <t>Alicate De Pressão Material: Ferro  Mordente Inferior: Curvo  Abertura Da Boca: 28 Mm</t>
  </si>
  <si>
    <t>Fita Veda Rosca  Material: Teflon Comprimento: 20 M   Largura: 18 Mm</t>
  </si>
  <si>
    <t>Fita AdesivaMaterial: Adesivo Acrílico Alta Resistência Largura: 24 Mm  Comprimento: 2 M Aplicação: Multiuso  Tipo: Dupla Face</t>
  </si>
  <si>
    <t>MATERIAL DE LIMPEZA</t>
  </si>
  <si>
    <t>Água sanitária, composição química: hipoclorito de sódio, hidróxido de sódio, cloreto, cor: incolor, aplicação: lavagem e alvejante de roupas, banheiros e pias, tipo: comum.</t>
  </si>
  <si>
    <t>CAIXA C/ 12 UND</t>
  </si>
  <si>
    <t>Detergente, composição: tensoativo não-iônico, agente alcalinizante e agen, aplicação: lavagem de louças</t>
  </si>
  <si>
    <t>Caixa c/24 Und</t>
  </si>
  <si>
    <t>Desinfetante, princípio ativo: à base de didecildimetilamônio e phmb, forma física: solução aquosa concentrada.</t>
  </si>
  <si>
    <t>Caixa c/ 12 und</t>
  </si>
  <si>
    <t>Pano Limpeza, Material 100% Algodão, comprimento 70 cm, Largura 58cm.</t>
  </si>
  <si>
    <t>Luva borracha, material: látex, natural, tamanho: Grande</t>
  </si>
  <si>
    <t>Papel higiênico, material: celulose virgem, largura: 10 cm, cor: branca</t>
  </si>
  <si>
    <t>Pct c/8 rolos c/300 M</t>
  </si>
  <si>
    <t>Saco plástico lixo, capacidade: 200 l, cor: preta, largura: 90 cm, altura: 110 cm</t>
  </si>
  <si>
    <t>Pacote c/10 Und</t>
  </si>
  <si>
    <t>Solução limpeza multiuso, composição básica: cloreto de alquil dimetil benzil amônio, aspecto físico: líquido, aplicação: limpeza geral</t>
  </si>
  <si>
    <t>Frasco 1L</t>
  </si>
  <si>
    <t>Toalha de papel, material: 100% fibras celulósicas, tipo folha: dupla picotada, comprimento: 19 cm, largura: 22 c</t>
  </si>
  <si>
    <t>Pacote c/ 24 und</t>
  </si>
  <si>
    <t>Flanela, material: 100% algodão, comprimento: 50 cm, largura: 30 cm, cor: branca</t>
  </si>
  <si>
    <t>Balde, material: plástico, tamanho: grande, capacidade: 20 l</t>
  </si>
  <si>
    <t>Saco plástico lixo, capacidade: 30 l, cor: preta, apresentação: peça única, largura: 40 cm, altura: 60 cm</t>
  </si>
  <si>
    <t>Pacote c/100 Und</t>
  </si>
  <si>
    <t>Desentupidor vaso sanitário, material: borracha flexível, cor: preta, altura: 10 cm, diâmetro: 16 cm, material cabo: madeira, comprimento cabo: 50 cm</t>
  </si>
  <si>
    <t>Escova limpeza geral, material corpo: madeira, material cerdas: náilon</t>
  </si>
  <si>
    <t>Limpador vidro, material cabo: sem cabo, material base: borracha, tipo: rodo, aplicação: limpeza vidro</t>
  </si>
  <si>
    <t>Limpa-vidro, aspect o físico: líquido , composição: lauril éter, sulfato de sódio</t>
  </si>
  <si>
    <t>Frasco 500,00 ML</t>
  </si>
  <si>
    <t>Pano prato, material: algodão alvejado, comprimento: 71 cm, largura: 48 cm, cor: branca</t>
  </si>
  <si>
    <t>Pacote c/ 10 und</t>
  </si>
  <si>
    <t>Fardo c/ 64 und</t>
  </si>
  <si>
    <t>Permetrina, composição: associada à praletrina, concentração: 0,21% + 0,20% p,p</t>
  </si>
  <si>
    <t>Frasco 300ml</t>
  </si>
  <si>
    <t>Sabonete líquido, aspecto físico: líquido viscoso cremoso, aplicação: saboneteira para sabonetes líquidos</t>
  </si>
  <si>
    <t>LITRO</t>
  </si>
  <si>
    <t>Toalha de papel, material: 100% celulose virgem, tipo folha: 2 dobras, comprimento: 20 cm, largura: 21 cm, cor: branca</t>
  </si>
  <si>
    <t>Pct 1000 folhas</t>
  </si>
  <si>
    <t>Toalha de papel, material: 100% fibras celulósicas, tipo folha: 2 dobras, comprimento: 23 cm, largura: 21 cm, cor: branca</t>
  </si>
  <si>
    <t>Pct c/ 2 un</t>
  </si>
  <si>
    <t>Álcool etílico, tipo: hidratado, teor alcoólico: 70%_(70°gl), apresentação: líquido</t>
  </si>
  <si>
    <t>Frasco 1 L</t>
  </si>
  <si>
    <t>Desodorante, aromatizante de ambiente, tipo: aerosol</t>
  </si>
  <si>
    <t xml:space="preserve">Guardanapo de papel, largura: 33,50 cm, comprimento: 33,50 cm, cor: branca, tipo folhas:
dupla
</t>
  </si>
  <si>
    <t>Pct c/100 und</t>
  </si>
  <si>
    <t>Vassoura, material cerdas: piaçava, material cepa: polipropileno, comprimento cepa: 12 cm</t>
  </si>
  <si>
    <t>Esponja limpeza, material: poliuretano, formato: retangular, aplicação: peças de vidro, inox e superfícies antiaderentes</t>
  </si>
  <si>
    <t>Removedor, tipo: alcalinizantes e solventes especiais, aspecto físico: líquido, aplicação : remoção cera acrílica e sujeiras em geral</t>
  </si>
  <si>
    <t>Galão 5L</t>
  </si>
  <si>
    <t>Sabão pó, aspecto físico: pó, composição: tensoativo aniônico, tamponantes e corantes</t>
  </si>
  <si>
    <t>Caixa c/ 0,50 Kg</t>
  </si>
  <si>
    <t>Polidor, aspecto físico: líquido, composição: óxido de alumínio e água destilada</t>
  </si>
  <si>
    <t>Frasco 500 ml</t>
  </si>
  <si>
    <t>Cera Polimento Piso Composição Básica: Carnaúba, Conservante, Emulsificante, Alcalinizante</t>
  </si>
  <si>
    <t>Frasco de 5L</t>
  </si>
  <si>
    <r>
      <rPr>
        <b/>
        <sz val="14"/>
        <color theme="1"/>
        <rFont val="Times New Roman"/>
        <family val="1"/>
      </rPr>
      <t>Monitor computador</t>
    </r>
    <r>
      <rPr>
        <sz val="14"/>
        <color theme="1"/>
        <rFont val="Times New Roman"/>
        <family val="1"/>
      </rPr>
      <t xml:space="preserve">
Tamanho da tela: 19.5
Resolução máxima do visor 1600 x 900
Taxa de atualização: 60 Hz
Dimensões do produto 1,99D x 4,61W x 3,79H Metros</t>
    </r>
  </si>
  <si>
    <r>
      <rPr>
        <b/>
        <sz val="14"/>
        <color theme="1"/>
        <rFont val="Times New Roman"/>
        <family val="1"/>
      </rPr>
      <t>Mouse Computador</t>
    </r>
    <r>
      <rPr>
        <sz val="14"/>
        <color theme="1"/>
        <rFont val="Times New Roman"/>
        <family val="1"/>
      </rPr>
      <t xml:space="preserve">
Tamanho: Padrão
Sensor: Laser
Tipo Conector: Usb
Conectividade: Com Fio</t>
    </r>
  </si>
  <si>
    <r>
      <rPr>
        <b/>
        <sz val="14"/>
        <color theme="1"/>
        <rFont val="Times New Roman"/>
        <family val="1"/>
      </rPr>
      <t>Impressora Multifuncional</t>
    </r>
    <r>
      <rPr>
        <sz val="14"/>
        <color theme="1"/>
        <rFont val="Times New Roman"/>
        <family val="1"/>
      </rPr>
      <t xml:space="preserve">
Tipo Impressão: Laser
Resolução Impressão: 1200 X 2400 DPI
Tensão Alimentação: Bivolt V
Velocidade Impressão Colorida: 90 PPM
Resolução Scanner: 600 X 600 DPI
Conectividade: Usb 2.0 E Ethernet 100/1000
Capacidade Memória: Mínimo 4 GB</t>
    </r>
  </si>
  <si>
    <r>
      <rPr>
        <b/>
        <sz val="14"/>
        <color theme="1"/>
        <rFont val="Times New Roman"/>
        <family val="1"/>
      </rPr>
      <t>Papel não clorado</t>
    </r>
    <r>
      <rPr>
        <sz val="14"/>
        <color theme="1"/>
        <rFont val="Times New Roman"/>
        <family val="1"/>
      </rPr>
      <t xml:space="preserve">
Formato: A4
Comprimento: 297 MM
Largura: 210 MM
Gramatura: 75 G/M2
Aplicação: Impressora Laser</t>
    </r>
  </si>
  <si>
    <r>
      <t xml:space="preserve">Papel não clorado
</t>
    </r>
    <r>
      <rPr>
        <sz val="14"/>
        <color rgb="FF000000"/>
        <rFont val="Times New Roman"/>
        <family val="1"/>
      </rPr>
      <t>Formato: A4
Comprimento: 297 MM
Largura: 210 MM
Gramatura: 75 G/M2
Aplicação: Impressora Laser</t>
    </r>
  </si>
  <si>
    <r>
      <t xml:space="preserve">Quadro Avisos
</t>
    </r>
    <r>
      <rPr>
        <sz val="14"/>
        <color theme="1"/>
        <rFont val="Times New Roman"/>
        <family val="1"/>
      </rPr>
      <t>Comprimento: 1,10 CM
Largura: 1,20 CM
Finalidade: Anexar Avisos
Características Adicionais: Tela Em Cortiça E Papelão
Altura: 1,20 CM
Formato: Quadrado
Revestimento: Cortiça
Material Suporte: Madeira Aglomerada
Espessura: 10 MM</t>
    </r>
    <r>
      <rPr>
        <b/>
        <sz val="14"/>
        <color theme="1"/>
        <rFont val="Times New Roman"/>
        <family val="1"/>
      </rPr>
      <t xml:space="preserve">
</t>
    </r>
  </si>
  <si>
    <r>
      <rPr>
        <b/>
        <sz val="14"/>
        <color theme="1"/>
        <rFont val="Times New Roman"/>
        <family val="1"/>
      </rPr>
      <t>Quadro Avisos</t>
    </r>
    <r>
      <rPr>
        <sz val="14"/>
        <color theme="1"/>
        <rFont val="Times New Roman"/>
        <family val="1"/>
      </rPr>
      <t xml:space="preserve">
Material: Acrílico
Largura: 32 CM
Finalidade: Anexar Avisos
Material Moldura: Acrílico
Características Adicionais: Porta Em Acrílico E Cadeado
Altura: 45 CM
Formato: Retangular</t>
    </r>
  </si>
  <si>
    <r>
      <t xml:space="preserve">Painel de led </t>
    </r>
    <r>
      <rPr>
        <sz val="14"/>
        <color theme="1"/>
        <rFont val="Times New Roman"/>
        <family val="1"/>
      </rPr>
      <t>tensão nominal: bivolt, potência nominal: 18 w, aplicação: iluminação, temperatura de cor: 5.500 k</t>
    </r>
  </si>
  <si>
    <r>
      <t>Fita isolante elétrica</t>
    </r>
    <r>
      <rPr>
        <sz val="14"/>
        <color theme="1"/>
        <rFont val="Times New Roman"/>
        <family val="1"/>
      </rPr>
      <t>, Material básico: borracha a base de poliuretano, resistência à tensão: até 1.000 v, cor: preta, largura nominal: 19 mm, comprimento nominal: 20 m</t>
    </r>
  </si>
  <si>
    <r>
      <t>Fio elétrico isolado</t>
    </r>
    <r>
      <rPr>
        <sz val="14"/>
        <color theme="1"/>
        <rFont val="Times New Roman"/>
        <family val="1"/>
      </rPr>
      <t>,Material do condutor: cobre eletrolítico, seção nominal: 2,5 mm2, tensão isolamento: 750 v,material isolamento: pvc antichama.</t>
    </r>
  </si>
  <si>
    <r>
      <t>Fio elétrico isolado</t>
    </r>
    <r>
      <rPr>
        <sz val="14"/>
        <color theme="1"/>
        <rFont val="Times New Roman"/>
        <family val="1"/>
      </rPr>
      <t>,material do condutor: cobre eletrolítico, seção nominal: 1,5 mm2, tensão isolamento: 750 v,material isolamento: pvc antichama</t>
    </r>
  </si>
  <si>
    <r>
      <t>Assento vaso sanitário</t>
    </r>
    <r>
      <rPr>
        <sz val="14"/>
        <color theme="1"/>
        <rFont val="Times New Roman"/>
        <family val="1"/>
      </rPr>
      <t>, Material: plástico, cor: branca</t>
    </r>
  </si>
  <si>
    <r>
      <t>Chave fenda</t>
    </r>
    <r>
      <rPr>
        <sz val="14"/>
        <color theme="1"/>
        <rFont val="Times New Roman"/>
        <family val="1"/>
      </rPr>
      <t>,material haste: cromo vanádio temperado, material cabo: elastômero, tipo ponta: philips, bitola: 1,4 x 6pol, comprimento haste: 150 mm, características adicionais: isolação 1000v</t>
    </r>
  </si>
  <si>
    <r>
      <t>Chave fenda</t>
    </r>
    <r>
      <rPr>
        <sz val="14"/>
        <color theme="1"/>
        <rFont val="Times New Roman"/>
        <family val="1"/>
      </rPr>
      <t>,material haste: carbono temperado, material cabo: polipropileno, tipo ponta: philips, bitola: 3,8 x 12 pol</t>
    </r>
  </si>
  <si>
    <r>
      <t>Alicate bico</t>
    </r>
    <r>
      <rPr>
        <sz val="14"/>
        <color theme="1"/>
        <rFont val="Times New Roman"/>
        <family val="1"/>
      </rPr>
      <t>, material: aço carbono, tipo: fino e reto, tipo cabo: isolado, comprimento: 150 mm, aplicação:equipamentos e instações elétricas</t>
    </r>
  </si>
  <si>
    <r>
      <t>Alicate de corte</t>
    </r>
    <r>
      <rPr>
        <sz val="14"/>
        <color theme="1"/>
        <rFont val="Times New Roman"/>
        <family val="1"/>
      </rPr>
      <t>, material: aço cromo vanádio, tipo corte: diagonal, tipo cabo: isolado, comprimento: 160 mm</t>
    </r>
  </si>
  <si>
    <r>
      <t>Alicate universal</t>
    </r>
    <r>
      <rPr>
        <sz val="14"/>
        <color theme="1"/>
        <rFont val="Times New Roman"/>
        <family val="1"/>
      </rPr>
      <t>,Material: aço cromo vanádio, material cabo: plástico, tipo cabo: isolado 1.ooo volts,</t>
    </r>
  </si>
  <si>
    <r>
      <t>Óleo lubrificante</t>
    </r>
    <r>
      <rPr>
        <sz val="14"/>
        <color theme="1"/>
        <rFont val="Times New Roman"/>
        <family val="1"/>
      </rPr>
      <t>apresentação: aerosol, origem: mineral derivado de petróleo,</t>
    </r>
  </si>
  <si>
    <r>
      <t>Maleta ferramentas</t>
    </r>
    <r>
      <rPr>
        <sz val="14"/>
        <color theme="1"/>
        <rFont val="Times New Roman"/>
        <family val="1"/>
      </rPr>
      <t>material: couro, comprimento: 400 mm, largura: 140 mm, altura: 210 mm</t>
    </r>
  </si>
  <si>
    <r>
      <t>Chave teste elétrico haste</t>
    </r>
    <r>
      <rPr>
        <sz val="14"/>
        <color theme="1"/>
        <rFont val="Times New Roman"/>
        <family val="1"/>
      </rPr>
      <t>:aço cromo vanádio. Tipo haste, isolada, comprimento 135mm, tipo ponta: chata material cabo: palstico, cor: azul.</t>
    </r>
  </si>
  <si>
    <r>
      <t>Fita, material PVC</t>
    </r>
    <r>
      <rPr>
        <sz val="14"/>
        <color theme="1"/>
        <rFont val="Times New Roman"/>
        <family val="1"/>
      </rPr>
      <t xml:space="preserve"> largura: 100 mm, comprimento 50m</t>
    </r>
  </si>
  <si>
    <r>
      <t>Fita adesiva</t>
    </r>
    <r>
      <rPr>
        <sz val="14"/>
        <color theme="1"/>
        <rFont val="Times New Roman"/>
        <family val="1"/>
      </rPr>
      <t>.Material: polipropileno e tecido laminado de algodão: tipo silver tape. Largura 48 mm, comprimento 50 m, cor cinza</t>
    </r>
  </si>
  <si>
    <r>
      <t xml:space="preserve">Conjunto Ferramentas </t>
    </r>
    <r>
      <rPr>
        <sz val="14"/>
        <color theme="1"/>
        <rFont val="Times New Roman"/>
        <family val="1"/>
      </rPr>
      <t>Componentes: 150 Peças                Aplicação: Manutenção Em Geral</t>
    </r>
  </si>
  <si>
    <r>
      <t>Chave fenda</t>
    </r>
    <r>
      <rPr>
        <sz val="14"/>
        <color theme="1"/>
        <rFont val="Times New Roman"/>
        <family val="1"/>
      </rPr>
      <t>, material haste: carbono temperado, material cabo: polipropileno, tipo ponta: Chata, bitola: 3,8 x 12 pol</t>
    </r>
  </si>
  <si>
    <r>
      <t>Chave fenda</t>
    </r>
    <r>
      <rPr>
        <sz val="14"/>
        <color theme="1"/>
        <rFont val="Times New Roman"/>
        <family val="1"/>
      </rPr>
      <t>, material haste: cromo vanádio temperado, material cabo: elastômero, tipo ponta: chata, bitola: 1,4 x 6 pol, comprimento haste: 150 mm, características adicionais: isolação 1000v</t>
    </r>
  </si>
  <si>
    <r>
      <t xml:space="preserve">Martelo </t>
    </r>
    <r>
      <rPr>
        <sz val="14"/>
        <color theme="1"/>
        <rFont val="Times New Roman"/>
        <family val="1"/>
      </rPr>
      <t>Material: Aço Carbono Tipo: Unha Tamanho: 34 Mm Material Cabo: Madeira</t>
    </r>
  </si>
  <si>
    <r>
      <rPr>
        <b/>
        <sz val="14"/>
        <color theme="1"/>
        <rFont val="Times New Roman"/>
        <family val="1"/>
      </rPr>
      <t>Copo Descartável</t>
    </r>
    <r>
      <rPr>
        <sz val="14"/>
        <color theme="1"/>
        <rFont val="Times New Roman"/>
        <family val="1"/>
      </rPr>
      <t xml:space="preserve">
Material: Plástico
Capacidade: 180 ML</t>
    </r>
  </si>
  <si>
    <r>
      <rPr>
        <b/>
        <sz val="14"/>
        <color theme="1"/>
        <rFont val="Times New Roman"/>
        <family val="1"/>
      </rPr>
      <t>Prato</t>
    </r>
    <r>
      <rPr>
        <sz val="14"/>
        <color theme="1"/>
        <rFont val="Times New Roman"/>
        <family val="1"/>
      </rPr>
      <t xml:space="preserve">
Material: Plástico
Aplicação: Refeição
Características Adicionais: Descartável
Diâmetro: 15 CM
Cor: Branca</t>
    </r>
  </si>
  <si>
    <r>
      <rPr>
        <b/>
        <sz val="14"/>
        <color theme="1"/>
        <rFont val="Times New Roman"/>
        <family val="1"/>
      </rPr>
      <t>Talher Descartável</t>
    </r>
    <r>
      <rPr>
        <sz val="14"/>
        <color theme="1"/>
        <rFont val="Times New Roman"/>
        <family val="1"/>
      </rPr>
      <t xml:space="preserve">
Material: Plástico
Tipo: Garfo
Aplicação: Refeição
Cor: Branca</t>
    </r>
  </si>
  <si>
    <r>
      <rPr>
        <b/>
        <sz val="14"/>
        <color theme="1"/>
        <rFont val="Times New Roman"/>
        <family val="1"/>
      </rPr>
      <t>Fitilho</t>
    </r>
    <r>
      <rPr>
        <sz val="14"/>
        <color theme="1"/>
        <rFont val="Times New Roman"/>
        <family val="1"/>
      </rPr>
      <t xml:space="preserve">
Cor: Variada
Material: Polipropileno
Características Adicionais: Largura 10mm                                                   Rolo 100 M</t>
    </r>
  </si>
  <si>
    <t>ASSEGI/TI</t>
  </si>
  <si>
    <t>ASSEGI/ ALMOXARIFADO</t>
  </si>
  <si>
    <t>Término da vigência dos contratos de mão de obra terceirizados</t>
  </si>
  <si>
    <t>Prestação de serviços de apoio administrativo para o ano de 2024</t>
  </si>
  <si>
    <t xml:space="preserve">ASSEGI/ adm </t>
  </si>
</sst>
</file>

<file path=xl/styles.xml><?xml version="1.0" encoding="utf-8"?>
<styleSheet xmlns="http://schemas.openxmlformats.org/spreadsheetml/2006/main">
  <numFmts count="10">
    <numFmt numFmtId="6" formatCode="&quot;R$&quot;\ #,##0;[Red]\-&quot;R$&quot;\ #,##0"/>
    <numFmt numFmtId="8" formatCode="&quot;R$&quot;\ #,##0.00;[Red]\-&quot;R$&quot;\ #,##0.00"/>
    <numFmt numFmtId="44" formatCode="_-&quot;R$&quot;\ * #,##0.00_-;\-&quot;R$&quot;\ * #,##0.00_-;_-&quot;R$&quot;\ * &quot;-&quot;??_-;_-@_-"/>
    <numFmt numFmtId="43" formatCode="_-* #,##0.00_-;\-* #,##0.00_-;_-* &quot;-&quot;??_-;_-@_-"/>
    <numFmt numFmtId="164" formatCode="_-[$R$-416]* #,##0.00_-;\-[$R$-416]* #,##0.00_-;_-[$R$-416]* &quot;-&quot;??_-;_-@_-"/>
    <numFmt numFmtId="165" formatCode="[$R$-416]\ #,##0.00;[Red]\-[$R$-416]\ #,##0.00"/>
    <numFmt numFmtId="166" formatCode="dd/mm/yy"/>
    <numFmt numFmtId="167" formatCode="d/m/yyyy"/>
    <numFmt numFmtId="168" formatCode="_-&quot;R$ &quot;* #,##0.00_-;&quot;-R$ &quot;* #,##0.00_-;_-&quot;R$ &quot;* \-??_-;_-@_-"/>
    <numFmt numFmtId="169" formatCode="&quot;R$&quot;\ #,##0.00"/>
  </numFmts>
  <fonts count="24">
    <font>
      <sz val="11"/>
      <color theme="1"/>
      <name val="Calibri"/>
      <family val="2"/>
      <scheme val="minor"/>
    </font>
    <font>
      <sz val="11"/>
      <color theme="1"/>
      <name val="Calibri"/>
      <family val="2"/>
      <scheme val="minor"/>
    </font>
    <font>
      <u/>
      <sz val="11"/>
      <color theme="10"/>
      <name val="Calibri"/>
      <family val="2"/>
      <scheme val="minor"/>
    </font>
    <font>
      <b/>
      <sz val="11"/>
      <color theme="0"/>
      <name val="Times New Roman"/>
      <family val="1"/>
    </font>
    <font>
      <b/>
      <sz val="18"/>
      <color rgb="FFFF0000"/>
      <name val="Time n"/>
    </font>
    <font>
      <sz val="11"/>
      <color theme="1"/>
      <name val="Time n"/>
    </font>
    <font>
      <b/>
      <sz val="11"/>
      <color theme="1"/>
      <name val="Time n"/>
    </font>
    <font>
      <sz val="8"/>
      <name val="Calibri"/>
      <family val="2"/>
      <scheme val="minor"/>
    </font>
    <font>
      <sz val="12"/>
      <color theme="1"/>
      <name val="Times New Roman"/>
      <family val="1"/>
    </font>
    <font>
      <b/>
      <sz val="12"/>
      <color theme="1"/>
      <name val="Times New Roman"/>
      <family val="1"/>
    </font>
    <font>
      <b/>
      <sz val="14"/>
      <color rgb="FFFF0000"/>
      <name val="Times New Roman"/>
      <family val="1"/>
    </font>
    <font>
      <b/>
      <sz val="16"/>
      <color rgb="FFFF0000"/>
      <name val="Times New Roman"/>
      <family val="1"/>
    </font>
    <font>
      <b/>
      <sz val="12"/>
      <color theme="0"/>
      <name val="Times New Roman"/>
      <family val="1"/>
    </font>
    <font>
      <sz val="12"/>
      <color rgb="FF495057"/>
      <name val="Times New Roman"/>
      <family val="1"/>
    </font>
    <font>
      <sz val="14"/>
      <color theme="1"/>
      <name val="Times New Roman"/>
      <family val="1"/>
    </font>
    <font>
      <b/>
      <sz val="14"/>
      <color theme="0"/>
      <name val="Times New Roman"/>
      <family val="1"/>
    </font>
    <font>
      <b/>
      <sz val="14"/>
      <color theme="1"/>
      <name val="Times New Roman"/>
      <family val="1"/>
    </font>
    <font>
      <sz val="14"/>
      <color rgb="FF000000"/>
      <name val="Times New Roman"/>
      <family val="1"/>
    </font>
    <font>
      <sz val="14"/>
      <name val="Times New Roman"/>
      <family val="1"/>
    </font>
    <font>
      <b/>
      <sz val="14"/>
      <color rgb="FF000000"/>
      <name val="Times New Roman"/>
      <family val="1"/>
    </font>
    <font>
      <b/>
      <sz val="14"/>
      <color rgb="FFFF0000"/>
      <name val="Time n"/>
    </font>
    <font>
      <sz val="14"/>
      <color theme="1"/>
      <name val="Time n"/>
    </font>
    <font>
      <b/>
      <sz val="14"/>
      <color theme="1"/>
      <name val="Time n"/>
    </font>
    <font>
      <sz val="14"/>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9" tint="0.59999389629810485"/>
        <bgColor indexed="64"/>
      </patternFill>
    </fill>
    <fill>
      <patternFill patternType="solid">
        <fgColor theme="9" tint="0.59999389629810485"/>
        <bgColor rgb="FFC2E0AE"/>
      </patternFill>
    </fill>
    <fill>
      <patternFill patternType="solid">
        <fgColor theme="9" tint="0.59999389629810485"/>
        <bgColor rgb="FFC5E0B4"/>
      </patternFill>
    </fill>
    <fill>
      <patternFill patternType="solid">
        <fgColor theme="9" tint="0.59999389629810485"/>
        <bgColor rgb="FFCCFFCC"/>
      </patternFill>
    </fill>
    <fill>
      <patternFill patternType="solid">
        <fgColor theme="8" tint="0.59999389629810485"/>
        <bgColor indexed="64"/>
      </patternFill>
    </fill>
    <fill>
      <patternFill patternType="solid">
        <fgColor theme="5" tint="0.59999389629810485"/>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44" fontId="1" fillId="0" borderId="0" applyFont="0" applyFill="0" applyBorder="0" applyAlignment="0" applyProtection="0"/>
  </cellStyleXfs>
  <cellXfs count="525">
    <xf numFmtId="0" fontId="0" fillId="0" borderId="0" xfId="0"/>
    <xf numFmtId="0" fontId="5" fillId="0" borderId="0" xfId="0" applyFont="1" applyAlignment="1">
      <alignment vertical="center"/>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6" xfId="0" applyFont="1" applyFill="1" applyBorder="1" applyAlignment="1">
      <alignment horizontal="center" vertical="center" wrapText="1"/>
    </xf>
    <xf numFmtId="0" fontId="5" fillId="4" borderId="4" xfId="0" applyFont="1" applyFill="1" applyBorder="1" applyAlignment="1">
      <alignment horizontal="center" vertical="center"/>
    </xf>
    <xf numFmtId="0" fontId="0" fillId="4" borderId="10" xfId="0" applyFill="1" applyBorder="1" applyAlignment="1">
      <alignment horizontal="center" vertical="center"/>
    </xf>
    <xf numFmtId="0" fontId="0" fillId="4" borderId="14" xfId="3" applyFont="1" applyFill="1" applyBorder="1" applyAlignment="1">
      <alignment horizontal="center" vertical="center"/>
    </xf>
    <xf numFmtId="0" fontId="0" fillId="4" borderId="11" xfId="0" applyFill="1" applyBorder="1" applyAlignment="1">
      <alignment horizontal="center" vertical="center"/>
    </xf>
    <xf numFmtId="164" fontId="0" fillId="4" borderId="11" xfId="0" applyNumberFormat="1" applyFill="1" applyBorder="1" applyAlignment="1">
      <alignment horizontal="center" vertical="center"/>
    </xf>
    <xf numFmtId="14" fontId="0" fillId="4" borderId="11" xfId="0" applyNumberFormat="1" applyFill="1" applyBorder="1" applyAlignment="1">
      <alignment horizontal="center" vertical="center"/>
    </xf>
    <xf numFmtId="0" fontId="0" fillId="4" borderId="12" xfId="0" applyFill="1" applyBorder="1" applyAlignment="1">
      <alignment horizontal="center" vertical="center"/>
    </xf>
    <xf numFmtId="0" fontId="5" fillId="4" borderId="9" xfId="0" applyFont="1" applyFill="1" applyBorder="1" applyAlignment="1">
      <alignment horizontal="center" vertical="center"/>
    </xf>
    <xf numFmtId="0" fontId="0" fillId="4" borderId="11" xfId="0" applyFill="1" applyBorder="1" applyAlignment="1">
      <alignment horizontal="left" vertical="center" wrapText="1"/>
    </xf>
    <xf numFmtId="0" fontId="5" fillId="8" borderId="22" xfId="0" applyFont="1" applyFill="1" applyBorder="1" applyAlignment="1">
      <alignment horizontal="center" vertical="center"/>
    </xf>
    <xf numFmtId="0" fontId="0" fillId="8" borderId="5" xfId="0" applyFill="1" applyBorder="1" applyAlignment="1">
      <alignment horizontal="center" vertical="center"/>
    </xf>
    <xf numFmtId="0" fontId="0" fillId="8" borderId="6" xfId="0" applyFill="1" applyBorder="1" applyAlignment="1">
      <alignment horizontal="justify" vertical="justify" wrapText="1"/>
    </xf>
    <xf numFmtId="0" fontId="0" fillId="8" borderId="6" xfId="3" applyFont="1" applyFill="1" applyBorder="1" applyAlignment="1">
      <alignment horizontal="center" vertical="center"/>
    </xf>
    <xf numFmtId="0" fontId="0" fillId="8" borderId="6" xfId="3" applyFont="1" applyFill="1" applyBorder="1" applyAlignment="1">
      <alignment horizontal="left" vertical="center"/>
    </xf>
    <xf numFmtId="0" fontId="0" fillId="8" borderId="6" xfId="0" applyFill="1" applyBorder="1" applyAlignment="1">
      <alignment horizontal="center" vertical="center"/>
    </xf>
    <xf numFmtId="44" fontId="0" fillId="8" borderId="6" xfId="2" applyFont="1" applyFill="1" applyBorder="1" applyAlignment="1">
      <alignment horizontal="center" vertical="center"/>
    </xf>
    <xf numFmtId="14" fontId="0" fillId="8" borderId="6" xfId="0" applyNumberFormat="1" applyFill="1" applyBorder="1" applyAlignment="1">
      <alignment horizontal="center" vertical="center"/>
    </xf>
    <xf numFmtId="0" fontId="0" fillId="8" borderId="7" xfId="0" applyFill="1" applyBorder="1" applyAlignment="1">
      <alignment horizontal="center" vertical="center"/>
    </xf>
    <xf numFmtId="0" fontId="6"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wrapText="1"/>
    </xf>
    <xf numFmtId="44" fontId="5" fillId="0" borderId="0" xfId="2" applyFont="1" applyAlignment="1">
      <alignment horizontal="center" vertical="center"/>
    </xf>
    <xf numFmtId="0" fontId="6" fillId="4" borderId="3" xfId="0" applyFont="1" applyFill="1" applyBorder="1" applyAlignment="1">
      <alignment horizontal="center" vertical="center" textRotation="255"/>
    </xf>
    <xf numFmtId="0" fontId="5" fillId="8" borderId="6" xfId="0" applyFont="1" applyFill="1" applyBorder="1" applyAlignment="1">
      <alignment vertical="center" wrapText="1"/>
    </xf>
    <xf numFmtId="0" fontId="5" fillId="8" borderId="11" xfId="0" applyFont="1" applyFill="1" applyBorder="1" applyAlignment="1">
      <alignment vertical="center" wrapText="1"/>
    </xf>
    <xf numFmtId="0" fontId="5" fillId="8" borderId="11" xfId="0" applyFont="1" applyFill="1" applyBorder="1" applyAlignment="1">
      <alignment horizontal="center" vertical="center"/>
    </xf>
    <xf numFmtId="0" fontId="0" fillId="4" borderId="11" xfId="3" applyFont="1" applyFill="1" applyBorder="1" applyAlignment="1">
      <alignment horizontal="center" vertical="center"/>
    </xf>
    <xf numFmtId="0" fontId="6" fillId="8" borderId="3" xfId="0" applyFont="1" applyFill="1" applyBorder="1" applyAlignment="1">
      <alignment horizontal="center" vertical="center" textRotation="255"/>
    </xf>
    <xf numFmtId="0" fontId="6" fillId="4" borderId="26" xfId="0" applyFont="1" applyFill="1" applyBorder="1" applyAlignment="1">
      <alignment horizontal="center" vertical="center" textRotation="255"/>
    </xf>
    <xf numFmtId="0" fontId="5" fillId="4" borderId="26"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34" xfId="0" applyFont="1" applyFill="1" applyBorder="1" applyAlignment="1">
      <alignment horizontal="left" vertical="center" wrapText="1"/>
    </xf>
    <xf numFmtId="0" fontId="5" fillId="4" borderId="34" xfId="0" applyFont="1" applyFill="1" applyBorder="1" applyAlignment="1">
      <alignment horizontal="center" vertical="center"/>
    </xf>
    <xf numFmtId="0" fontId="6" fillId="4" borderId="34" xfId="0" applyFont="1" applyFill="1" applyBorder="1" applyAlignment="1">
      <alignment vertical="center" wrapText="1"/>
    </xf>
    <xf numFmtId="44" fontId="5" fillId="4" borderId="34" xfId="2" applyFont="1" applyFill="1" applyBorder="1" applyAlignment="1">
      <alignment horizontal="center" vertical="center"/>
    </xf>
    <xf numFmtId="14" fontId="5" fillId="4" borderId="34" xfId="0" applyNumberFormat="1" applyFont="1" applyFill="1" applyBorder="1" applyAlignment="1">
      <alignment horizontal="center" vertical="center"/>
    </xf>
    <xf numFmtId="0" fontId="5" fillId="4" borderId="34" xfId="0" applyFont="1" applyFill="1" applyBorder="1" applyAlignment="1">
      <alignment vertical="center"/>
    </xf>
    <xf numFmtId="0" fontId="5" fillId="4" borderId="39" xfId="0" applyFont="1" applyFill="1" applyBorder="1" applyAlignment="1">
      <alignment vertical="center"/>
    </xf>
    <xf numFmtId="0" fontId="6" fillId="9" borderId="1" xfId="0" applyFont="1" applyFill="1" applyBorder="1" applyAlignment="1">
      <alignment horizontal="center" vertical="center" textRotation="255"/>
    </xf>
    <xf numFmtId="0" fontId="5" fillId="8" borderId="11" xfId="0" applyFont="1" applyFill="1" applyBorder="1" applyAlignment="1">
      <alignment horizontal="center" vertical="center" wrapText="1"/>
    </xf>
    <xf numFmtId="0" fontId="0" fillId="4" borderId="14" xfId="0" applyFill="1" applyBorder="1" applyAlignment="1">
      <alignment horizontal="left" vertical="justify" wrapText="1"/>
    </xf>
    <xf numFmtId="0" fontId="5" fillId="8" borderId="42" xfId="0" applyFont="1" applyFill="1" applyBorder="1" applyAlignment="1">
      <alignment horizontal="center" vertical="center"/>
    </xf>
    <xf numFmtId="0" fontId="0" fillId="4" borderId="13" xfId="0" applyFill="1" applyBorder="1" applyAlignment="1">
      <alignment horizontal="center" vertical="center"/>
    </xf>
    <xf numFmtId="0" fontId="0" fillId="4" borderId="16" xfId="0" applyFill="1" applyBorder="1" applyAlignment="1">
      <alignment vertical="center" wrapText="1"/>
    </xf>
    <xf numFmtId="0" fontId="0" fillId="4" borderId="16" xfId="0" applyFill="1" applyBorder="1" applyAlignment="1">
      <alignment horizontal="center" vertical="center"/>
    </xf>
    <xf numFmtId="0" fontId="0" fillId="4" borderId="16" xfId="0" applyFill="1" applyBorder="1" applyAlignment="1">
      <alignment horizontal="left" vertical="center" wrapText="1"/>
    </xf>
    <xf numFmtId="164" fontId="0" fillId="4" borderId="16" xfId="0" applyNumberFormat="1" applyFill="1" applyBorder="1" applyAlignment="1">
      <alignment horizontal="center" vertical="center"/>
    </xf>
    <xf numFmtId="14" fontId="0" fillId="4" borderId="16" xfId="0" applyNumberFormat="1" applyFill="1" applyBorder="1" applyAlignment="1">
      <alignment horizontal="center" vertical="center"/>
    </xf>
    <xf numFmtId="0" fontId="0" fillId="4" borderId="17" xfId="0" applyFill="1" applyBorder="1" applyAlignment="1">
      <alignment horizontal="center" vertical="center"/>
    </xf>
    <xf numFmtId="0" fontId="0" fillId="4" borderId="11" xfId="3" applyFont="1" applyFill="1" applyBorder="1" applyAlignment="1">
      <alignment horizontal="center" vertical="center" wrapText="1"/>
    </xf>
    <xf numFmtId="0" fontId="8" fillId="8" borderId="11" xfId="0" applyFont="1" applyFill="1" applyBorder="1" applyAlignment="1">
      <alignment horizontal="center" vertical="center"/>
    </xf>
    <xf numFmtId="14" fontId="5" fillId="8" borderId="6" xfId="0" applyNumberFormat="1" applyFont="1" applyFill="1" applyBorder="1" applyAlignment="1">
      <alignment horizontal="center" vertical="center" wrapText="1"/>
    </xf>
    <xf numFmtId="0" fontId="5" fillId="8" borderId="7" xfId="0" applyFont="1" applyFill="1" applyBorder="1" applyAlignment="1">
      <alignment vertical="center" wrapText="1"/>
    </xf>
    <xf numFmtId="44" fontId="5" fillId="8" borderId="11" xfId="0" applyNumberFormat="1" applyFont="1" applyFill="1" applyBorder="1" applyAlignment="1">
      <alignment horizontal="center" vertical="center" wrapText="1"/>
    </xf>
    <xf numFmtId="0" fontId="0" fillId="8" borderId="11" xfId="0" applyFill="1" applyBorder="1" applyAlignment="1">
      <alignment wrapText="1"/>
    </xf>
    <xf numFmtId="0" fontId="0" fillId="8" borderId="11" xfId="0" applyFill="1" applyBorder="1"/>
    <xf numFmtId="0" fontId="6" fillId="9" borderId="24" xfId="0" applyFont="1" applyFill="1" applyBorder="1" applyAlignment="1">
      <alignment horizontal="center" vertical="center" textRotation="255"/>
    </xf>
    <xf numFmtId="0" fontId="5" fillId="9" borderId="26" xfId="0" applyFont="1" applyFill="1" applyBorder="1" applyAlignment="1">
      <alignment horizontal="center" vertical="center"/>
    </xf>
    <xf numFmtId="0" fontId="0" fillId="9" borderId="38" xfId="0" applyFill="1" applyBorder="1" applyAlignment="1">
      <alignment horizontal="center" vertical="center"/>
    </xf>
    <xf numFmtId="0" fontId="0" fillId="9" borderId="34" xfId="0" applyFill="1" applyBorder="1" applyAlignment="1">
      <alignment horizontal="justify" vertical="justify" wrapText="1"/>
    </xf>
    <xf numFmtId="0" fontId="0" fillId="9" borderId="34" xfId="3" applyFont="1" applyFill="1" applyBorder="1" applyAlignment="1">
      <alignment horizontal="center" vertical="center"/>
    </xf>
    <xf numFmtId="0" fontId="0" fillId="9" borderId="34" xfId="0" applyFill="1" applyBorder="1" applyAlignment="1">
      <alignment horizontal="left" vertical="center" wrapText="1"/>
    </xf>
    <xf numFmtId="0" fontId="0" fillId="9" borderId="34" xfId="0" applyFill="1" applyBorder="1" applyAlignment="1">
      <alignment horizontal="center" vertical="center"/>
    </xf>
    <xf numFmtId="164" fontId="0" fillId="9" borderId="34" xfId="0" applyNumberFormat="1" applyFill="1" applyBorder="1" applyAlignment="1">
      <alignment horizontal="center" vertical="center"/>
    </xf>
    <xf numFmtId="14" fontId="0" fillId="9" borderId="34" xfId="0" applyNumberFormat="1" applyFill="1" applyBorder="1" applyAlignment="1">
      <alignment horizontal="center" vertical="center"/>
    </xf>
    <xf numFmtId="0" fontId="0" fillId="9" borderId="39" xfId="0" applyFill="1" applyBorder="1" applyAlignment="1">
      <alignment horizontal="center" vertical="center"/>
    </xf>
    <xf numFmtId="0" fontId="5" fillId="8" borderId="5" xfId="0" applyFont="1" applyFill="1" applyBorder="1" applyAlignment="1">
      <alignment horizontal="center" vertical="center" wrapText="1"/>
    </xf>
    <xf numFmtId="0" fontId="8" fillId="8" borderId="6" xfId="0" applyFont="1" applyFill="1" applyBorder="1" applyAlignment="1">
      <alignment horizontal="center" vertical="center"/>
    </xf>
    <xf numFmtId="0" fontId="0" fillId="8" borderId="6" xfId="0" applyFill="1" applyBorder="1" applyAlignment="1">
      <alignment wrapText="1"/>
    </xf>
    <xf numFmtId="0" fontId="5" fillId="8" borderId="6" xfId="0" applyFont="1" applyFill="1" applyBorder="1" applyAlignment="1">
      <alignment horizontal="center" vertical="center" wrapText="1"/>
    </xf>
    <xf numFmtId="44" fontId="5" fillId="8" borderId="6" xfId="0" applyNumberFormat="1" applyFont="1" applyFill="1" applyBorder="1" applyAlignment="1">
      <alignment horizontal="center" vertical="center" wrapText="1"/>
    </xf>
    <xf numFmtId="0" fontId="5" fillId="8" borderId="20" xfId="0" applyFont="1" applyFill="1" applyBorder="1" applyAlignment="1">
      <alignment vertical="center" wrapText="1"/>
    </xf>
    <xf numFmtId="0" fontId="5" fillId="8" borderId="20" xfId="0" applyFont="1" applyFill="1" applyBorder="1" applyAlignment="1">
      <alignment horizontal="center" vertical="center"/>
    </xf>
    <xf numFmtId="0" fontId="0" fillId="8" borderId="20" xfId="0" applyFill="1" applyBorder="1" applyAlignment="1">
      <alignment wrapText="1"/>
    </xf>
    <xf numFmtId="0" fontId="0" fillId="8" borderId="20" xfId="0" applyFill="1" applyBorder="1"/>
    <xf numFmtId="0" fontId="5" fillId="8" borderId="20" xfId="0" applyFont="1" applyFill="1" applyBorder="1" applyAlignment="1">
      <alignment horizontal="center" vertical="center" wrapText="1"/>
    </xf>
    <xf numFmtId="44" fontId="5" fillId="8" borderId="20" xfId="0" applyNumberFormat="1" applyFont="1" applyFill="1" applyBorder="1" applyAlignment="1">
      <alignment horizontal="center" vertical="center" wrapText="1"/>
    </xf>
    <xf numFmtId="0" fontId="0" fillId="9" borderId="44" xfId="0" applyFill="1" applyBorder="1" applyAlignment="1">
      <alignment horizontal="center" vertical="center"/>
    </xf>
    <xf numFmtId="0" fontId="0" fillId="9" borderId="40" xfId="0" applyFill="1" applyBorder="1" applyAlignment="1">
      <alignment horizontal="justify" vertical="justify" wrapText="1"/>
    </xf>
    <xf numFmtId="0" fontId="0" fillId="9" borderId="40" xfId="3" applyFont="1" applyFill="1" applyBorder="1" applyAlignment="1">
      <alignment horizontal="center" vertical="center"/>
    </xf>
    <xf numFmtId="0" fontId="0" fillId="9" borderId="40" xfId="0" applyFill="1" applyBorder="1" applyAlignment="1">
      <alignment horizontal="left" vertical="center" wrapText="1"/>
    </xf>
    <xf numFmtId="0" fontId="0" fillId="9" borderId="40" xfId="0" applyFill="1" applyBorder="1" applyAlignment="1">
      <alignment horizontal="center" vertical="center"/>
    </xf>
    <xf numFmtId="164" fontId="0" fillId="9" borderId="40" xfId="0" applyNumberFormat="1" applyFill="1" applyBorder="1" applyAlignment="1">
      <alignment horizontal="center" vertical="center"/>
    </xf>
    <xf numFmtId="14" fontId="0" fillId="9" borderId="40" xfId="0" applyNumberFormat="1" applyFill="1" applyBorder="1" applyAlignment="1">
      <alignment horizontal="center" vertical="center"/>
    </xf>
    <xf numFmtId="0" fontId="0" fillId="9" borderId="45" xfId="0" applyFill="1" applyBorder="1" applyAlignment="1">
      <alignment horizontal="center" vertical="center"/>
    </xf>
    <xf numFmtId="14" fontId="5" fillId="8" borderId="11" xfId="0" applyNumberFormat="1"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12" xfId="0" applyFont="1" applyFill="1" applyBorder="1" applyAlignment="1">
      <alignment vertical="center" wrapText="1"/>
    </xf>
    <xf numFmtId="0" fontId="5" fillId="8" borderId="19" xfId="0" applyFont="1" applyFill="1" applyBorder="1" applyAlignment="1">
      <alignment horizontal="center" vertical="center" wrapText="1"/>
    </xf>
    <xf numFmtId="14" fontId="5" fillId="8" borderId="20" xfId="0" applyNumberFormat="1" applyFont="1" applyFill="1" applyBorder="1" applyAlignment="1">
      <alignment horizontal="center" vertical="center" wrapText="1"/>
    </xf>
    <xf numFmtId="0" fontId="5" fillId="8" borderId="21" xfId="0" applyFont="1" applyFill="1" applyBorder="1" applyAlignment="1">
      <alignment vertical="center" wrapText="1"/>
    </xf>
    <xf numFmtId="0" fontId="8" fillId="0" borderId="0" xfId="0" applyFont="1" applyAlignment="1">
      <alignment vertical="center"/>
    </xf>
    <xf numFmtId="0" fontId="12" fillId="3" borderId="3"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wrapText="1"/>
    </xf>
    <xf numFmtId="0" fontId="8" fillId="4" borderId="36" xfId="0" applyFont="1" applyFill="1" applyBorder="1" applyAlignment="1">
      <alignment horizontal="center" vertical="center"/>
    </xf>
    <xf numFmtId="0" fontId="8" fillId="4" borderId="6" xfId="0" applyFont="1" applyFill="1" applyBorder="1" applyAlignment="1">
      <alignment horizontal="center" vertical="center" wrapText="1"/>
    </xf>
    <xf numFmtId="0" fontId="8" fillId="4" borderId="6" xfId="0" applyFont="1" applyFill="1" applyBorder="1" applyAlignment="1">
      <alignment wrapText="1"/>
    </xf>
    <xf numFmtId="0" fontId="8" fillId="4" borderId="6" xfId="0" applyFont="1" applyFill="1" applyBorder="1" applyAlignment="1">
      <alignment horizontal="center" vertical="center"/>
    </xf>
    <xf numFmtId="4" fontId="8" fillId="4" borderId="6" xfId="0" applyNumberFormat="1" applyFont="1" applyFill="1" applyBorder="1" applyAlignment="1">
      <alignment horizontal="center" vertical="center"/>
    </xf>
    <xf numFmtId="0" fontId="8" fillId="4" borderId="7" xfId="0" applyFont="1" applyFill="1" applyBorder="1"/>
    <xf numFmtId="0" fontId="8" fillId="4" borderId="42" xfId="0" applyFont="1" applyFill="1" applyBorder="1" applyAlignment="1">
      <alignment horizontal="center" vertical="center"/>
    </xf>
    <xf numFmtId="0" fontId="8" fillId="4" borderId="11"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11" xfId="0" applyFont="1" applyFill="1" applyBorder="1" applyAlignment="1">
      <alignment wrapText="1"/>
    </xf>
    <xf numFmtId="4" fontId="8" fillId="4" borderId="11" xfId="0" applyNumberFormat="1" applyFont="1" applyFill="1" applyBorder="1" applyAlignment="1">
      <alignment horizontal="center" vertical="center"/>
    </xf>
    <xf numFmtId="0" fontId="8" fillId="4" borderId="12" xfId="0" applyFont="1" applyFill="1" applyBorder="1"/>
    <xf numFmtId="0" fontId="13" fillId="4" borderId="11" xfId="0" applyFont="1" applyFill="1" applyBorder="1" applyAlignment="1">
      <alignment horizontal="center" vertical="center"/>
    </xf>
    <xf numFmtId="0" fontId="8" fillId="4" borderId="11" xfId="0" applyFont="1" applyFill="1" applyBorder="1"/>
    <xf numFmtId="0" fontId="8" fillId="4" borderId="11" xfId="0" quotePrefix="1" applyFont="1" applyFill="1" applyBorder="1"/>
    <xf numFmtId="0" fontId="8" fillId="4" borderId="32"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20" xfId="0" applyFont="1" applyFill="1" applyBorder="1" applyAlignment="1">
      <alignment horizontal="center" vertical="center"/>
    </xf>
    <xf numFmtId="0" fontId="8" fillId="4" borderId="20" xfId="0" applyFont="1" applyFill="1" applyBorder="1" applyAlignment="1">
      <alignment wrapText="1"/>
    </xf>
    <xf numFmtId="0" fontId="8" fillId="4" borderId="20" xfId="0" applyFont="1" applyFill="1" applyBorder="1"/>
    <xf numFmtId="0" fontId="8" fillId="4" borderId="21" xfId="0" applyFont="1" applyFill="1" applyBorder="1"/>
    <xf numFmtId="0" fontId="9" fillId="8" borderId="3" xfId="0" applyFont="1" applyFill="1" applyBorder="1" applyAlignment="1">
      <alignment horizontal="center" vertical="center" textRotation="255"/>
    </xf>
    <xf numFmtId="0" fontId="8" fillId="8" borderId="22" xfId="0" applyFont="1" applyFill="1" applyBorder="1" applyAlignment="1">
      <alignment horizontal="center" vertical="center"/>
    </xf>
    <xf numFmtId="0" fontId="8" fillId="8" borderId="14" xfId="0" applyFont="1" applyFill="1" applyBorder="1" applyAlignment="1">
      <alignment horizontal="justify" vertical="justify" wrapText="1"/>
    </xf>
    <xf numFmtId="0" fontId="8" fillId="8" borderId="14" xfId="3" applyFont="1" applyFill="1" applyBorder="1" applyAlignment="1">
      <alignment horizontal="center" vertical="center"/>
    </xf>
    <xf numFmtId="0" fontId="8" fillId="8" borderId="14" xfId="3" applyFont="1" applyFill="1" applyBorder="1" applyAlignment="1">
      <alignment horizontal="left" vertical="center"/>
    </xf>
    <xf numFmtId="0" fontId="8" fillId="8" borderId="14" xfId="0" applyFont="1" applyFill="1" applyBorder="1" applyAlignment="1">
      <alignment horizontal="center" vertical="center"/>
    </xf>
    <xf numFmtId="44" fontId="8" fillId="8" borderId="14" xfId="2" applyFont="1" applyFill="1" applyBorder="1" applyAlignment="1">
      <alignment horizontal="center" vertical="center"/>
    </xf>
    <xf numFmtId="14" fontId="8" fillId="8" borderId="14" xfId="0" applyNumberFormat="1" applyFont="1" applyFill="1" applyBorder="1" applyAlignment="1">
      <alignment horizontal="center" vertical="center"/>
    </xf>
    <xf numFmtId="0" fontId="8" fillId="8" borderId="15" xfId="0" applyFont="1" applyFill="1" applyBorder="1" applyAlignment="1">
      <alignment horizontal="center" vertical="center"/>
    </xf>
    <xf numFmtId="0" fontId="9" fillId="9" borderId="1" xfId="0" applyFont="1" applyFill="1" applyBorder="1" applyAlignment="1">
      <alignment horizontal="center" vertical="center" textRotation="255"/>
    </xf>
    <xf numFmtId="0" fontId="8" fillId="9" borderId="3" xfId="0" applyFont="1" applyFill="1" applyBorder="1" applyAlignment="1">
      <alignment horizontal="center" vertical="center"/>
    </xf>
    <xf numFmtId="0" fontId="8" fillId="9" borderId="28" xfId="0" applyFont="1" applyFill="1" applyBorder="1" applyAlignment="1">
      <alignment horizontal="justify" vertical="justify" wrapText="1"/>
    </xf>
    <xf numFmtId="0" fontId="8" fillId="9" borderId="28" xfId="3" applyFont="1" applyFill="1" applyBorder="1" applyAlignment="1">
      <alignment horizontal="center" vertical="center"/>
    </xf>
    <xf numFmtId="0" fontId="8" fillId="9" borderId="28" xfId="0" applyFont="1" applyFill="1" applyBorder="1" applyAlignment="1">
      <alignment horizontal="left" vertical="center" wrapText="1"/>
    </xf>
    <xf numFmtId="0" fontId="8" fillId="9" borderId="28" xfId="0" applyFont="1" applyFill="1" applyBorder="1" applyAlignment="1">
      <alignment horizontal="center" vertical="center"/>
    </xf>
    <xf numFmtId="164" fontId="8" fillId="9" borderId="28" xfId="0" applyNumberFormat="1" applyFont="1" applyFill="1" applyBorder="1" applyAlignment="1">
      <alignment horizontal="center" vertical="center"/>
    </xf>
    <xf numFmtId="14" fontId="8" fillId="9" borderId="28" xfId="0" applyNumberFormat="1" applyFont="1" applyFill="1" applyBorder="1" applyAlignment="1">
      <alignment horizontal="center" vertical="center"/>
    </xf>
    <xf numFmtId="0" fontId="8" fillId="9" borderId="7" xfId="0" applyFont="1" applyFill="1" applyBorder="1" applyAlignment="1">
      <alignment horizontal="center" vertical="center"/>
    </xf>
    <xf numFmtId="0" fontId="9"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wrapText="1"/>
    </xf>
    <xf numFmtId="44" fontId="8" fillId="0" borderId="0" xfId="2" applyFont="1" applyAlignment="1">
      <alignment horizontal="center" vertical="center"/>
    </xf>
    <xf numFmtId="0" fontId="14" fillId="0" borderId="0" xfId="0" applyFont="1" applyAlignment="1">
      <alignment vertical="center"/>
    </xf>
    <xf numFmtId="0" fontId="15" fillId="3" borderId="3"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wrapText="1"/>
    </xf>
    <xf numFmtId="0" fontId="14" fillId="4" borderId="36"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wrapText="1"/>
    </xf>
    <xf numFmtId="0" fontId="14" fillId="4" borderId="11" xfId="0" applyFont="1" applyFill="1" applyBorder="1" applyAlignment="1">
      <alignment horizontal="center" vertical="center"/>
    </xf>
    <xf numFmtId="0" fontId="14" fillId="4" borderId="19"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0" xfId="0" applyFont="1" applyFill="1" applyBorder="1" applyAlignment="1">
      <alignment horizontal="center" vertical="center"/>
    </xf>
    <xf numFmtId="0" fontId="16" fillId="8" borderId="3" xfId="0" applyFont="1" applyFill="1" applyBorder="1" applyAlignment="1">
      <alignment horizontal="center" vertical="center" textRotation="255"/>
    </xf>
    <xf numFmtId="0" fontId="14" fillId="8" borderId="22" xfId="0" applyFont="1" applyFill="1" applyBorder="1" applyAlignment="1">
      <alignment horizontal="center" vertical="center"/>
    </xf>
    <xf numFmtId="0" fontId="14" fillId="8" borderId="23" xfId="0" applyFont="1" applyFill="1" applyBorder="1" applyAlignment="1">
      <alignment horizontal="center" vertical="center"/>
    </xf>
    <xf numFmtId="0" fontId="14" fillId="8" borderId="14" xfId="0" applyFont="1" applyFill="1" applyBorder="1" applyAlignment="1">
      <alignment horizontal="justify" vertical="justify" wrapText="1"/>
    </xf>
    <xf numFmtId="0" fontId="14" fillId="8" borderId="14" xfId="3" applyFont="1" applyFill="1" applyBorder="1" applyAlignment="1">
      <alignment horizontal="center" vertical="center"/>
    </xf>
    <xf numFmtId="0" fontId="14" fillId="8" borderId="14" xfId="3" applyFont="1" applyFill="1" applyBorder="1" applyAlignment="1">
      <alignment horizontal="left" vertical="center"/>
    </xf>
    <xf numFmtId="0" fontId="14" fillId="8" borderId="14" xfId="0" applyFont="1" applyFill="1" applyBorder="1" applyAlignment="1">
      <alignment horizontal="center" vertical="center"/>
    </xf>
    <xf numFmtId="44" fontId="14" fillId="8" borderId="14" xfId="2" applyFont="1" applyFill="1" applyBorder="1" applyAlignment="1">
      <alignment horizontal="center" vertical="center"/>
    </xf>
    <xf numFmtId="14" fontId="14" fillId="8" borderId="14" xfId="0" applyNumberFormat="1" applyFont="1" applyFill="1" applyBorder="1" applyAlignment="1">
      <alignment horizontal="center" vertical="center"/>
    </xf>
    <xf numFmtId="0" fontId="14" fillId="8" borderId="15" xfId="0" applyFont="1" applyFill="1" applyBorder="1" applyAlignment="1">
      <alignment horizontal="center" vertical="center"/>
    </xf>
    <xf numFmtId="0" fontId="16" fillId="9" borderId="1" xfId="0" applyFont="1" applyFill="1" applyBorder="1" applyAlignment="1">
      <alignment horizontal="center" vertical="center" textRotation="255"/>
    </xf>
    <xf numFmtId="0" fontId="14" fillId="9" borderId="7" xfId="0" applyFont="1" applyFill="1" applyBorder="1" applyAlignment="1">
      <alignment horizontal="center" vertical="center"/>
    </xf>
    <xf numFmtId="0" fontId="16"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vertical="center" wrapText="1"/>
    </xf>
    <xf numFmtId="44" fontId="14" fillId="0" borderId="0" xfId="2" applyFont="1" applyAlignment="1">
      <alignment horizontal="center" vertical="center"/>
    </xf>
    <xf numFmtId="0" fontId="8" fillId="4" borderId="11" xfId="0" applyFont="1" applyFill="1" applyBorder="1" applyAlignment="1">
      <alignment horizontal="center"/>
    </xf>
    <xf numFmtId="0" fontId="8" fillId="4" borderId="5"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8" borderId="23" xfId="0" applyFont="1" applyFill="1" applyBorder="1" applyAlignment="1">
      <alignment horizontal="center" vertical="center" wrapText="1"/>
    </xf>
    <xf numFmtId="0" fontId="8" fillId="9" borderId="33" xfId="0" applyFont="1" applyFill="1" applyBorder="1" applyAlignment="1">
      <alignment horizontal="center" vertical="center" wrapText="1"/>
    </xf>
    <xf numFmtId="0" fontId="8" fillId="0" borderId="0" xfId="0" applyFont="1" applyAlignment="1">
      <alignment horizontal="center" vertical="center" wrapText="1"/>
    </xf>
    <xf numFmtId="0" fontId="14" fillId="4" borderId="4" xfId="0" applyFont="1" applyFill="1" applyBorder="1" applyAlignment="1">
      <alignment horizontal="center" vertical="center"/>
    </xf>
    <xf numFmtId="164" fontId="14" fillId="4" borderId="6" xfId="0" applyNumberFormat="1" applyFont="1" applyFill="1" applyBorder="1" applyAlignment="1">
      <alignment horizontal="center" vertical="center"/>
    </xf>
    <xf numFmtId="14" fontId="14" fillId="4" borderId="6" xfId="0" applyNumberFormat="1" applyFont="1" applyFill="1" applyBorder="1" applyAlignment="1">
      <alignment horizontal="center" vertical="center"/>
    </xf>
    <xf numFmtId="0" fontId="14" fillId="4" borderId="7"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11" xfId="0" applyFont="1" applyFill="1" applyBorder="1" applyAlignment="1">
      <alignment horizontal="justify" vertical="justify" wrapText="1"/>
    </xf>
    <xf numFmtId="0" fontId="14" fillId="4" borderId="11" xfId="3" applyFont="1" applyFill="1" applyBorder="1" applyAlignment="1">
      <alignment horizontal="center" vertical="center"/>
    </xf>
    <xf numFmtId="0" fontId="14" fillId="4" borderId="11" xfId="3" applyFont="1" applyFill="1" applyBorder="1" applyAlignment="1">
      <alignment horizontal="left" vertical="center" wrapText="1"/>
    </xf>
    <xf numFmtId="164" fontId="14" fillId="4" borderId="11" xfId="0" applyNumberFormat="1" applyFont="1" applyFill="1" applyBorder="1" applyAlignment="1">
      <alignment horizontal="center" vertical="center"/>
    </xf>
    <xf numFmtId="14" fontId="14" fillId="4" borderId="11" xfId="0" applyNumberFormat="1" applyFont="1" applyFill="1" applyBorder="1" applyAlignment="1">
      <alignment horizontal="center" vertical="center"/>
    </xf>
    <xf numFmtId="0" fontId="14" fillId="4" borderId="12" xfId="0" applyFont="1" applyFill="1" applyBorder="1" applyAlignment="1">
      <alignment horizontal="center" vertical="center"/>
    </xf>
    <xf numFmtId="0" fontId="14" fillId="4" borderId="11" xfId="0" applyFont="1" applyFill="1" applyBorder="1" applyAlignment="1">
      <alignment vertical="center" wrapText="1"/>
    </xf>
    <xf numFmtId="44" fontId="14" fillId="4" borderId="11" xfId="2" applyFont="1" applyFill="1" applyBorder="1" applyAlignment="1">
      <alignment horizontal="center" vertical="center"/>
    </xf>
    <xf numFmtId="0" fontId="14" fillId="4" borderId="11" xfId="0" applyFont="1" applyFill="1" applyBorder="1" applyAlignment="1">
      <alignment vertical="center"/>
    </xf>
    <xf numFmtId="0" fontId="14" fillId="4" borderId="12" xfId="0" applyFont="1" applyFill="1" applyBorder="1" applyAlignment="1">
      <alignment vertical="center"/>
    </xf>
    <xf numFmtId="0" fontId="14" fillId="4" borderId="11" xfId="0" applyFont="1" applyFill="1" applyBorder="1" applyAlignment="1">
      <alignment horizontal="left" vertical="center" wrapText="1"/>
    </xf>
    <xf numFmtId="8" fontId="14" fillId="4" borderId="11" xfId="0" applyNumberFormat="1" applyFont="1" applyFill="1" applyBorder="1" applyAlignment="1">
      <alignment horizontal="center" vertical="center"/>
    </xf>
    <xf numFmtId="44" fontId="14" fillId="4" borderId="11" xfId="0" applyNumberFormat="1" applyFont="1" applyFill="1" applyBorder="1" applyAlignment="1">
      <alignment horizontal="center" vertical="center"/>
    </xf>
    <xf numFmtId="0" fontId="14" fillId="4" borderId="14" xfId="3" applyFont="1" applyFill="1" applyBorder="1" applyAlignment="1">
      <alignment horizontal="center" vertical="center"/>
    </xf>
    <xf numFmtId="0" fontId="14" fillId="4" borderId="14" xfId="3" applyFont="1" applyFill="1" applyBorder="1" applyAlignment="1">
      <alignment horizontal="left" vertical="center" wrapText="1"/>
    </xf>
    <xf numFmtId="0" fontId="14" fillId="4" borderId="14" xfId="0" applyFont="1" applyFill="1" applyBorder="1" applyAlignment="1">
      <alignment horizontal="left" vertical="center" wrapText="1"/>
    </xf>
    <xf numFmtId="0" fontId="14" fillId="4" borderId="6" xfId="0" applyFont="1" applyFill="1" applyBorder="1" applyAlignment="1">
      <alignment horizontal="left" vertical="center" wrapText="1"/>
    </xf>
    <xf numFmtId="0" fontId="14" fillId="4" borderId="6" xfId="0" applyFont="1" applyFill="1" applyBorder="1" applyAlignment="1">
      <alignment vertical="center" wrapText="1"/>
    </xf>
    <xf numFmtId="0" fontId="14" fillId="4" borderId="7" xfId="0" applyFont="1" applyFill="1" applyBorder="1" applyAlignment="1">
      <alignment vertical="center"/>
    </xf>
    <xf numFmtId="169" fontId="14" fillId="4" borderId="11" xfId="0" applyNumberFormat="1" applyFont="1" applyFill="1" applyBorder="1" applyAlignment="1">
      <alignment horizontal="center" vertical="center"/>
    </xf>
    <xf numFmtId="44" fontId="14" fillId="4" borderId="6" xfId="2" applyFont="1" applyFill="1" applyBorder="1" applyAlignment="1">
      <alignment horizontal="center" vertical="center"/>
    </xf>
    <xf numFmtId="0" fontId="14" fillId="4" borderId="16" xfId="0" applyFont="1" applyFill="1" applyBorder="1" applyAlignment="1">
      <alignment horizontal="center" vertical="center"/>
    </xf>
    <xf numFmtId="0" fontId="14" fillId="4" borderId="16" xfId="0" applyFont="1" applyFill="1" applyBorder="1" applyAlignment="1">
      <alignment horizontal="left" vertical="center" wrapText="1"/>
    </xf>
    <xf numFmtId="164" fontId="14" fillId="4" borderId="16" xfId="0" applyNumberFormat="1" applyFont="1" applyFill="1" applyBorder="1" applyAlignment="1">
      <alignment horizontal="center" vertical="center"/>
    </xf>
    <xf numFmtId="14" fontId="14" fillId="4" borderId="16" xfId="0" applyNumberFormat="1" applyFont="1" applyFill="1" applyBorder="1" applyAlignment="1">
      <alignment horizontal="center" vertical="center"/>
    </xf>
    <xf numFmtId="0" fontId="14" fillId="4" borderId="17" xfId="0" applyFont="1" applyFill="1" applyBorder="1" applyAlignment="1">
      <alignment horizontal="center" vertical="center"/>
    </xf>
    <xf numFmtId="0" fontId="14" fillId="8" borderId="42" xfId="0" applyFont="1" applyFill="1" applyBorder="1" applyAlignment="1">
      <alignment horizontal="center" vertical="center"/>
    </xf>
    <xf numFmtId="0" fontId="14" fillId="8" borderId="5" xfId="0" applyFont="1" applyFill="1" applyBorder="1" applyAlignment="1">
      <alignment horizontal="center" vertical="center"/>
    </xf>
    <xf numFmtId="0" fontId="14" fillId="8" borderId="6" xfId="0" applyFont="1" applyFill="1" applyBorder="1" applyAlignment="1">
      <alignment horizontal="left" vertical="justify" wrapText="1"/>
    </xf>
    <xf numFmtId="0" fontId="14" fillId="8" borderId="6" xfId="3" applyFont="1" applyFill="1" applyBorder="1" applyAlignment="1">
      <alignment horizontal="center" vertical="center"/>
    </xf>
    <xf numFmtId="0" fontId="14" fillId="8" borderId="6" xfId="3" applyFont="1" applyFill="1" applyBorder="1" applyAlignment="1">
      <alignment horizontal="left" vertical="center"/>
    </xf>
    <xf numFmtId="0" fontId="14" fillId="8" borderId="6" xfId="0" applyFont="1" applyFill="1" applyBorder="1" applyAlignment="1">
      <alignment horizontal="center" vertical="center"/>
    </xf>
    <xf numFmtId="44" fontId="14" fillId="8" borderId="6" xfId="2" applyFont="1" applyFill="1" applyBorder="1" applyAlignment="1">
      <alignment horizontal="center" vertical="center"/>
    </xf>
    <xf numFmtId="14" fontId="14" fillId="8" borderId="6" xfId="0" applyNumberFormat="1" applyFont="1" applyFill="1" applyBorder="1" applyAlignment="1">
      <alignment horizontal="center" vertical="center"/>
    </xf>
    <xf numFmtId="0" fontId="14" fillId="8" borderId="7" xfId="0" applyFont="1" applyFill="1" applyBorder="1" applyAlignment="1">
      <alignment horizontal="center" vertical="center"/>
    </xf>
    <xf numFmtId="0" fontId="14" fillId="8" borderId="10" xfId="0" applyFont="1" applyFill="1" applyBorder="1" applyAlignment="1">
      <alignment horizontal="center" vertical="center"/>
    </xf>
    <xf numFmtId="0" fontId="14" fillId="8" borderId="11" xfId="0" applyFont="1" applyFill="1" applyBorder="1" applyAlignment="1">
      <alignment horizontal="left" vertical="center" wrapText="1"/>
    </xf>
    <xf numFmtId="0" fontId="14" fillId="8" borderId="11" xfId="0" applyFont="1" applyFill="1" applyBorder="1" applyAlignment="1">
      <alignment horizontal="center" vertical="center"/>
    </xf>
    <xf numFmtId="0" fontId="14" fillId="8" borderId="11" xfId="0" applyFont="1" applyFill="1" applyBorder="1" applyAlignment="1">
      <alignment vertical="center" wrapText="1"/>
    </xf>
    <xf numFmtId="44" fontId="14" fillId="8" borderId="11" xfId="2" applyFont="1" applyFill="1" applyBorder="1" applyAlignment="1">
      <alignment horizontal="center" vertical="center"/>
    </xf>
    <xf numFmtId="14" fontId="14" fillId="8" borderId="11" xfId="0" applyNumberFormat="1" applyFont="1" applyFill="1" applyBorder="1" applyAlignment="1">
      <alignment horizontal="center" vertical="center"/>
    </xf>
    <xf numFmtId="0" fontId="14" fillId="8" borderId="12" xfId="0" applyFont="1" applyFill="1" applyBorder="1" applyAlignment="1">
      <alignment horizontal="center" vertical="center"/>
    </xf>
    <xf numFmtId="0" fontId="14" fillId="8" borderId="11" xfId="0" applyFont="1" applyFill="1" applyBorder="1" applyAlignment="1">
      <alignment horizontal="left" vertical="justify" wrapText="1"/>
    </xf>
    <xf numFmtId="0" fontId="14" fillId="8" borderId="11" xfId="3" applyFont="1" applyFill="1" applyBorder="1" applyAlignment="1">
      <alignment horizontal="center" vertical="center"/>
    </xf>
    <xf numFmtId="0" fontId="14" fillId="8" borderId="11" xfId="3" applyFont="1" applyFill="1" applyBorder="1" applyAlignment="1">
      <alignment horizontal="left" vertical="center"/>
    </xf>
    <xf numFmtId="164" fontId="14" fillId="8" borderId="11" xfId="0" applyNumberFormat="1" applyFont="1" applyFill="1" applyBorder="1" applyAlignment="1">
      <alignment horizontal="center" vertical="center"/>
    </xf>
    <xf numFmtId="8" fontId="14" fillId="8" borderId="11" xfId="0" applyNumberFormat="1" applyFont="1" applyFill="1" applyBorder="1" applyAlignment="1">
      <alignment horizontal="center" vertical="center"/>
    </xf>
    <xf numFmtId="0" fontId="14" fillId="8" borderId="11" xfId="3" applyFont="1" applyFill="1" applyBorder="1" applyAlignment="1">
      <alignment horizontal="left" vertical="center" wrapText="1"/>
    </xf>
    <xf numFmtId="44" fontId="14" fillId="8" borderId="11" xfId="0" applyNumberFormat="1" applyFont="1" applyFill="1" applyBorder="1" applyAlignment="1">
      <alignment horizontal="center" vertical="center"/>
    </xf>
    <xf numFmtId="0" fontId="14" fillId="8" borderId="11" xfId="0" applyFont="1" applyFill="1" applyBorder="1" applyAlignment="1">
      <alignment horizontal="center" vertical="center" wrapText="1"/>
    </xf>
    <xf numFmtId="169" fontId="14" fillId="8" borderId="11" xfId="0" applyNumberFormat="1" applyFont="1" applyFill="1" applyBorder="1" applyAlignment="1">
      <alignment horizontal="center" vertical="center"/>
    </xf>
    <xf numFmtId="0" fontId="14" fillId="8" borderId="12" xfId="0" applyFont="1" applyFill="1" applyBorder="1" applyAlignment="1">
      <alignment vertical="center"/>
    </xf>
    <xf numFmtId="0" fontId="14" fillId="8" borderId="16" xfId="0" applyFont="1" applyFill="1" applyBorder="1" applyAlignment="1">
      <alignment horizontal="center" vertical="center"/>
    </xf>
    <xf numFmtId="0" fontId="14" fillId="8" borderId="16" xfId="0" applyFont="1" applyFill="1" applyBorder="1" applyAlignment="1">
      <alignment horizontal="left" vertical="center" wrapText="1"/>
    </xf>
    <xf numFmtId="14" fontId="14" fillId="8" borderId="16" xfId="0" applyNumberFormat="1" applyFont="1" applyFill="1" applyBorder="1" applyAlignment="1">
      <alignment horizontal="center" vertical="center"/>
    </xf>
    <xf numFmtId="0" fontId="14" fillId="9" borderId="5" xfId="0" applyFont="1" applyFill="1" applyBorder="1" applyAlignment="1">
      <alignment horizontal="center" vertical="center"/>
    </xf>
    <xf numFmtId="0" fontId="14" fillId="9" borderId="6" xfId="0" applyFont="1" applyFill="1" applyBorder="1" applyAlignment="1">
      <alignment horizontal="justify" vertical="justify" wrapText="1"/>
    </xf>
    <xf numFmtId="0" fontId="14" fillId="9" borderId="6" xfId="3" applyFont="1" applyFill="1" applyBorder="1" applyAlignment="1">
      <alignment horizontal="center" vertical="center"/>
    </xf>
    <xf numFmtId="0" fontId="14" fillId="9" borderId="6" xfId="0" applyFont="1" applyFill="1" applyBorder="1" applyAlignment="1">
      <alignment horizontal="left" vertical="center" wrapText="1"/>
    </xf>
    <xf numFmtId="0" fontId="14" fillId="9" borderId="6" xfId="0" applyFont="1" applyFill="1" applyBorder="1" applyAlignment="1">
      <alignment horizontal="center" vertical="center"/>
    </xf>
    <xf numFmtId="164" fontId="14" fillId="9" borderId="6" xfId="0" applyNumberFormat="1" applyFont="1" applyFill="1" applyBorder="1" applyAlignment="1">
      <alignment horizontal="center" vertical="center"/>
    </xf>
    <xf numFmtId="14" fontId="14" fillId="9" borderId="6" xfId="0" applyNumberFormat="1" applyFont="1" applyFill="1" applyBorder="1" applyAlignment="1">
      <alignment horizontal="center" vertical="center"/>
    </xf>
    <xf numFmtId="0" fontId="14" fillId="9" borderId="10" xfId="0" applyFont="1" applyFill="1" applyBorder="1" applyAlignment="1">
      <alignment horizontal="center" vertical="center"/>
    </xf>
    <xf numFmtId="0" fontId="14" fillId="9" borderId="11" xfId="0" applyFont="1" applyFill="1" applyBorder="1" applyAlignment="1">
      <alignment horizontal="justify" vertical="justify" wrapText="1"/>
    </xf>
    <xf numFmtId="0" fontId="14" fillId="9" borderId="11" xfId="3" applyFont="1" applyFill="1" applyBorder="1" applyAlignment="1">
      <alignment horizontal="center" vertical="center"/>
    </xf>
    <xf numFmtId="0" fontId="14" fillId="9" borderId="11" xfId="0" applyFont="1" applyFill="1" applyBorder="1" applyAlignment="1">
      <alignment horizontal="left" vertical="center" wrapText="1"/>
    </xf>
    <xf numFmtId="0" fontId="14" fillId="9" borderId="11" xfId="0" applyFont="1" applyFill="1" applyBorder="1" applyAlignment="1">
      <alignment horizontal="center" vertical="center"/>
    </xf>
    <xf numFmtId="164" fontId="14" fillId="9" borderId="11" xfId="0" applyNumberFormat="1" applyFont="1" applyFill="1" applyBorder="1" applyAlignment="1">
      <alignment horizontal="center" vertical="center"/>
    </xf>
    <xf numFmtId="14" fontId="14" fillId="9" borderId="11" xfId="0" applyNumberFormat="1" applyFont="1" applyFill="1" applyBorder="1" applyAlignment="1">
      <alignment horizontal="center" vertical="center"/>
    </xf>
    <xf numFmtId="0" fontId="14" fillId="9" borderId="12" xfId="0" applyFont="1" applyFill="1" applyBorder="1" applyAlignment="1">
      <alignment horizontal="center" vertical="center"/>
    </xf>
    <xf numFmtId="0" fontId="14" fillId="9" borderId="11" xfId="0" applyFont="1" applyFill="1" applyBorder="1" applyAlignment="1">
      <alignment horizontal="center" vertical="center" wrapText="1"/>
    </xf>
    <xf numFmtId="44" fontId="14" fillId="9" borderId="11" xfId="2" applyFont="1" applyFill="1" applyBorder="1" applyAlignment="1">
      <alignment horizontal="center" vertical="center"/>
    </xf>
    <xf numFmtId="0" fontId="14" fillId="9" borderId="11" xfId="0" applyFont="1" applyFill="1" applyBorder="1" applyAlignment="1">
      <alignment vertical="center" wrapText="1"/>
    </xf>
    <xf numFmtId="8" fontId="14" fillId="9" borderId="11" xfId="0" applyNumberFormat="1" applyFont="1" applyFill="1" applyBorder="1" applyAlignment="1">
      <alignment horizontal="center" vertical="center"/>
    </xf>
    <xf numFmtId="44" fontId="14" fillId="9" borderId="11" xfId="0" applyNumberFormat="1" applyFont="1" applyFill="1" applyBorder="1" applyAlignment="1">
      <alignment horizontal="center" vertical="center"/>
    </xf>
    <xf numFmtId="0" fontId="14" fillId="9" borderId="11" xfId="0" applyFont="1" applyFill="1" applyBorder="1" applyAlignment="1">
      <alignment vertical="center"/>
    </xf>
    <xf numFmtId="0" fontId="14" fillId="9" borderId="12" xfId="0" applyFont="1" applyFill="1" applyBorder="1" applyAlignment="1">
      <alignment vertical="center"/>
    </xf>
    <xf numFmtId="8" fontId="14" fillId="9" borderId="11" xfId="2" applyNumberFormat="1" applyFont="1" applyFill="1" applyBorder="1" applyAlignment="1">
      <alignment horizontal="center" vertical="center"/>
    </xf>
    <xf numFmtId="0" fontId="14" fillId="9" borderId="23" xfId="0" applyFont="1" applyFill="1" applyBorder="1" applyAlignment="1">
      <alignment horizontal="center" vertical="center"/>
    </xf>
    <xf numFmtId="0" fontId="14" fillId="9" borderId="31" xfId="0" applyFont="1" applyFill="1" applyBorder="1" applyAlignment="1">
      <alignment vertical="center" wrapText="1"/>
    </xf>
    <xf numFmtId="0" fontId="14" fillId="9" borderId="31" xfId="3" applyFont="1" applyFill="1" applyBorder="1" applyAlignment="1">
      <alignment horizontal="center" vertical="center"/>
    </xf>
    <xf numFmtId="0" fontId="14" fillId="9" borderId="14" xfId="0" applyFont="1" applyFill="1" applyBorder="1" applyAlignment="1">
      <alignment horizontal="left" vertical="center" wrapText="1"/>
    </xf>
    <xf numFmtId="0" fontId="14" fillId="9" borderId="14" xfId="0" applyFont="1" applyFill="1" applyBorder="1" applyAlignment="1">
      <alignment horizontal="center" vertical="center"/>
    </xf>
    <xf numFmtId="169" fontId="14" fillId="9" borderId="14" xfId="0" applyNumberFormat="1" applyFont="1" applyFill="1" applyBorder="1" applyAlignment="1">
      <alignment horizontal="center" vertical="center"/>
    </xf>
    <xf numFmtId="169" fontId="14" fillId="9" borderId="11" xfId="0" applyNumberFormat="1" applyFont="1" applyFill="1" applyBorder="1" applyAlignment="1">
      <alignment horizontal="center" vertical="center"/>
    </xf>
    <xf numFmtId="14" fontId="14" fillId="9" borderId="14" xfId="0" applyNumberFormat="1" applyFont="1" applyFill="1" applyBorder="1" applyAlignment="1">
      <alignment horizontal="center" vertical="center"/>
    </xf>
    <xf numFmtId="0" fontId="14" fillId="9" borderId="15" xfId="0" applyFont="1" applyFill="1" applyBorder="1" applyAlignment="1">
      <alignment vertical="center"/>
    </xf>
    <xf numFmtId="0" fontId="14" fillId="9" borderId="20" xfId="0" applyFont="1" applyFill="1" applyBorder="1" applyAlignment="1">
      <alignment horizontal="center" vertical="center"/>
    </xf>
    <xf numFmtId="0" fontId="14" fillId="4" borderId="35" xfId="0" applyFont="1" applyFill="1" applyBorder="1" applyAlignment="1">
      <alignment horizontal="center" vertical="center"/>
    </xf>
    <xf numFmtId="0" fontId="14" fillId="4" borderId="11" xfId="0" applyFont="1" applyFill="1" applyBorder="1" applyAlignment="1">
      <alignment horizontal="left" vertical="justify" wrapText="1"/>
    </xf>
    <xf numFmtId="0" fontId="17" fillId="7" borderId="11" xfId="0" applyFont="1" applyFill="1" applyBorder="1" applyAlignment="1">
      <alignment horizontal="center" vertical="center"/>
    </xf>
    <xf numFmtId="169" fontId="14" fillId="4" borderId="11" xfId="2" applyNumberFormat="1" applyFont="1" applyFill="1" applyBorder="1" applyAlignment="1">
      <alignment horizontal="center" vertical="center"/>
    </xf>
    <xf numFmtId="0" fontId="17" fillId="7" borderId="10" xfId="0" applyFont="1" applyFill="1" applyBorder="1" applyAlignment="1">
      <alignment horizontal="center" vertical="center"/>
    </xf>
    <xf numFmtId="14" fontId="14" fillId="4" borderId="20" xfId="0" applyNumberFormat="1" applyFont="1" applyFill="1" applyBorder="1" applyAlignment="1">
      <alignment horizontal="center" vertical="center"/>
    </xf>
    <xf numFmtId="0" fontId="14" fillId="4" borderId="21" xfId="0" applyFont="1" applyFill="1" applyBorder="1" applyAlignment="1">
      <alignment horizontal="center" vertical="center"/>
    </xf>
    <xf numFmtId="0" fontId="14" fillId="4" borderId="46"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6" xfId="0" applyFont="1" applyFill="1" applyBorder="1" applyAlignment="1">
      <alignment horizontal="justify" vertical="justify" wrapText="1"/>
    </xf>
    <xf numFmtId="0" fontId="14" fillId="4" borderId="16" xfId="3" applyFont="1" applyFill="1" applyBorder="1" applyAlignment="1">
      <alignment horizontal="center" vertical="center"/>
    </xf>
    <xf numFmtId="0" fontId="14" fillId="4" borderId="16" xfId="3" applyFont="1" applyFill="1" applyBorder="1" applyAlignment="1">
      <alignment horizontal="left" vertical="center" wrapText="1"/>
    </xf>
    <xf numFmtId="44" fontId="14" fillId="4" borderId="16" xfId="2" applyFont="1" applyFill="1" applyBorder="1" applyAlignment="1">
      <alignment horizontal="center" vertical="center"/>
    </xf>
    <xf numFmtId="0" fontId="14" fillId="8" borderId="36" xfId="0" applyFont="1" applyFill="1" applyBorder="1" applyAlignment="1">
      <alignment horizontal="center" vertical="center"/>
    </xf>
    <xf numFmtId="0" fontId="14" fillId="8" borderId="32" xfId="0" applyFont="1" applyFill="1" applyBorder="1" applyAlignment="1">
      <alignment horizontal="center" vertical="center"/>
    </xf>
    <xf numFmtId="0" fontId="14" fillId="8" borderId="20" xfId="0" applyFont="1" applyFill="1" applyBorder="1" applyAlignment="1">
      <alignment horizontal="center" vertical="center"/>
    </xf>
    <xf numFmtId="0" fontId="14" fillId="8" borderId="20" xfId="0" applyFont="1" applyFill="1" applyBorder="1" applyAlignment="1">
      <alignment horizontal="justify" vertical="center" wrapText="1"/>
    </xf>
    <xf numFmtId="0" fontId="14" fillId="8" borderId="20" xfId="3" applyFont="1" applyFill="1" applyBorder="1" applyAlignment="1">
      <alignment horizontal="center" vertical="center"/>
    </xf>
    <xf numFmtId="0" fontId="14" fillId="8" borderId="20" xfId="3" applyFont="1" applyFill="1" applyBorder="1" applyAlignment="1">
      <alignment horizontal="left" vertical="center" wrapText="1"/>
    </xf>
    <xf numFmtId="169" fontId="14" fillId="8" borderId="20" xfId="4" applyNumberFormat="1" applyFont="1" applyFill="1" applyBorder="1" applyAlignment="1">
      <alignment horizontal="center" vertical="center"/>
    </xf>
    <xf numFmtId="169" fontId="14" fillId="8" borderId="20" xfId="0" applyNumberFormat="1" applyFont="1" applyFill="1" applyBorder="1" applyAlignment="1">
      <alignment horizontal="center" vertical="center"/>
    </xf>
    <xf numFmtId="14" fontId="14" fillId="8" borderId="20" xfId="0" applyNumberFormat="1" applyFont="1" applyFill="1" applyBorder="1" applyAlignment="1">
      <alignment horizontal="center" vertical="center"/>
    </xf>
    <xf numFmtId="0" fontId="14" fillId="8" borderId="21" xfId="0" applyFont="1" applyFill="1" applyBorder="1" applyAlignment="1">
      <alignment vertical="center"/>
    </xf>
    <xf numFmtId="0" fontId="14" fillId="9" borderId="43" xfId="0" applyFont="1" applyFill="1" applyBorder="1" applyAlignment="1">
      <alignment horizontal="center" vertical="center"/>
    </xf>
    <xf numFmtId="0" fontId="14" fillId="9" borderId="20" xfId="0" applyFont="1" applyFill="1" applyBorder="1" applyAlignment="1">
      <alignment vertical="center" wrapText="1"/>
    </xf>
    <xf numFmtId="169" fontId="14" fillId="9" borderId="20" xfId="0" applyNumberFormat="1" applyFont="1" applyFill="1" applyBorder="1" applyAlignment="1">
      <alignment horizontal="center" vertical="center"/>
    </xf>
    <xf numFmtId="169" fontId="14" fillId="9" borderId="40" xfId="0" applyNumberFormat="1" applyFont="1" applyFill="1" applyBorder="1" applyAlignment="1">
      <alignment horizontal="center" vertical="center"/>
    </xf>
    <xf numFmtId="0" fontId="14" fillId="9" borderId="21" xfId="0" applyFont="1" applyFill="1" applyBorder="1" applyAlignment="1">
      <alignment vertical="center"/>
    </xf>
    <xf numFmtId="0" fontId="15" fillId="3" borderId="26" xfId="0" applyFont="1" applyFill="1" applyBorder="1" applyAlignment="1">
      <alignment horizontal="center" vertical="center"/>
    </xf>
    <xf numFmtId="0" fontId="15" fillId="3" borderId="27" xfId="0" applyFont="1" applyFill="1" applyBorder="1" applyAlignment="1">
      <alignment horizontal="center" vertical="center"/>
    </xf>
    <xf numFmtId="0" fontId="15" fillId="3" borderId="26" xfId="0" applyFont="1" applyFill="1" applyBorder="1" applyAlignment="1">
      <alignment horizontal="center" vertical="center" wrapText="1"/>
    </xf>
    <xf numFmtId="0" fontId="16" fillId="4" borderId="26" xfId="0" applyFont="1" applyFill="1" applyBorder="1" applyAlignment="1">
      <alignment horizontal="center" vertical="center" textRotation="255"/>
    </xf>
    <xf numFmtId="0" fontId="14" fillId="4" borderId="26" xfId="0" applyFont="1" applyFill="1" applyBorder="1" applyAlignment="1">
      <alignment horizontal="center" vertical="center"/>
    </xf>
    <xf numFmtId="0" fontId="14" fillId="4" borderId="41" xfId="0" applyFont="1" applyFill="1" applyBorder="1" applyAlignment="1">
      <alignment horizontal="center" vertical="center"/>
    </xf>
    <xf numFmtId="0" fontId="14" fillId="4" borderId="34" xfId="0" applyFont="1" applyFill="1" applyBorder="1" applyAlignment="1">
      <alignment vertical="top" wrapText="1"/>
    </xf>
    <xf numFmtId="0" fontId="14" fillId="4" borderId="34" xfId="0" applyFont="1" applyFill="1" applyBorder="1" applyAlignment="1">
      <alignment horizontal="center" vertical="center"/>
    </xf>
    <xf numFmtId="0" fontId="14" fillId="4" borderId="34" xfId="0" applyFont="1" applyFill="1" applyBorder="1" applyAlignment="1">
      <alignment horizontal="left" vertical="top" wrapText="1"/>
    </xf>
    <xf numFmtId="6" fontId="14" fillId="4" borderId="34" xfId="0" applyNumberFormat="1" applyFont="1" applyFill="1" applyBorder="1" applyAlignment="1">
      <alignment horizontal="center" vertical="center"/>
    </xf>
    <xf numFmtId="14" fontId="14" fillId="4" borderId="34" xfId="0" applyNumberFormat="1" applyFont="1" applyFill="1" applyBorder="1" applyAlignment="1">
      <alignment horizontal="center" vertical="center"/>
    </xf>
    <xf numFmtId="0" fontId="14" fillId="4" borderId="39" xfId="0" applyFont="1" applyFill="1" applyBorder="1" applyAlignment="1">
      <alignment horizontal="center" vertical="center"/>
    </xf>
    <xf numFmtId="0" fontId="5" fillId="9" borderId="34" xfId="0" applyFont="1" applyFill="1" applyBorder="1" applyAlignment="1">
      <alignment vertical="center" wrapText="1"/>
    </xf>
    <xf numFmtId="0" fontId="5" fillId="9" borderId="34" xfId="0" applyFont="1" applyFill="1" applyBorder="1" applyAlignment="1">
      <alignment horizontal="center" vertical="center"/>
    </xf>
    <xf numFmtId="44" fontId="5" fillId="9" borderId="34" xfId="2" applyFont="1" applyFill="1" applyBorder="1" applyAlignment="1">
      <alignment horizontal="center" vertical="center"/>
    </xf>
    <xf numFmtId="14" fontId="5" fillId="9" borderId="34" xfId="0" applyNumberFormat="1" applyFont="1" applyFill="1" applyBorder="1" applyAlignment="1">
      <alignment horizontal="center" vertical="center"/>
    </xf>
    <xf numFmtId="0" fontId="5" fillId="9" borderId="39" xfId="0" applyFont="1" applyFill="1" applyBorder="1" applyAlignment="1">
      <alignment horizontal="center" vertical="center"/>
    </xf>
    <xf numFmtId="0" fontId="14" fillId="4" borderId="10" xfId="0" applyFont="1" applyFill="1" applyBorder="1" applyAlignment="1">
      <alignment horizontal="center" vertical="center" wrapText="1"/>
    </xf>
    <xf numFmtId="0" fontId="18" fillId="4" borderId="11" xfId="0" applyFont="1" applyFill="1" applyBorder="1" applyAlignment="1">
      <alignment horizontal="center" vertical="center"/>
    </xf>
    <xf numFmtId="44" fontId="14" fillId="4" borderId="11" xfId="2" applyFont="1" applyFill="1" applyBorder="1" applyAlignment="1">
      <alignment horizontal="center"/>
    </xf>
    <xf numFmtId="165" fontId="17" fillId="7" borderId="11" xfId="0" applyNumberFormat="1" applyFont="1" applyFill="1" applyBorder="1" applyAlignment="1">
      <alignment horizontal="center" vertical="center"/>
    </xf>
    <xf numFmtId="166" fontId="17" fillId="7" borderId="11" xfId="0" applyNumberFormat="1" applyFont="1" applyFill="1" applyBorder="1" applyAlignment="1">
      <alignment horizontal="center" vertical="center"/>
    </xf>
    <xf numFmtId="0" fontId="17" fillId="7" borderId="12" xfId="0" applyFont="1" applyFill="1" applyBorder="1" applyAlignment="1">
      <alignment horizontal="center" vertical="center"/>
    </xf>
    <xf numFmtId="165" fontId="17" fillId="7" borderId="11" xfId="1" applyNumberFormat="1" applyFont="1" applyFill="1" applyBorder="1" applyAlignment="1" applyProtection="1">
      <alignment horizontal="center" vertical="center"/>
    </xf>
    <xf numFmtId="0" fontId="14" fillId="4" borderId="20" xfId="0" applyFont="1" applyFill="1" applyBorder="1" applyAlignment="1">
      <alignment vertical="center" wrapText="1"/>
    </xf>
    <xf numFmtId="44" fontId="14" fillId="4" borderId="20" xfId="0" applyNumberFormat="1" applyFont="1" applyFill="1" applyBorder="1" applyAlignment="1">
      <alignment horizontal="center" vertical="center"/>
    </xf>
    <xf numFmtId="0" fontId="14" fillId="8" borderId="14" xfId="0" applyFont="1" applyFill="1" applyBorder="1" applyAlignment="1">
      <alignment horizontal="left" vertical="center" wrapText="1"/>
    </xf>
    <xf numFmtId="164" fontId="14" fillId="8" borderId="14" xfId="0" applyNumberFormat="1" applyFont="1" applyFill="1" applyBorder="1" applyAlignment="1">
      <alignment horizontal="center" vertical="center"/>
    </xf>
    <xf numFmtId="0" fontId="14" fillId="8" borderId="10" xfId="0" applyFont="1" applyFill="1" applyBorder="1" applyAlignment="1">
      <alignment horizontal="center" vertical="center" wrapText="1"/>
    </xf>
    <xf numFmtId="169" fontId="14" fillId="8" borderId="14" xfId="0" applyNumberFormat="1" applyFont="1" applyFill="1" applyBorder="1" applyAlignment="1">
      <alignment horizontal="center" vertical="center"/>
    </xf>
    <xf numFmtId="0" fontId="14" fillId="8" borderId="31" xfId="0" applyFont="1" applyFill="1" applyBorder="1" applyAlignment="1">
      <alignment horizontal="center" vertical="center"/>
    </xf>
    <xf numFmtId="169" fontId="14" fillId="8" borderId="16" xfId="0" applyNumberFormat="1" applyFont="1" applyFill="1" applyBorder="1" applyAlignment="1">
      <alignment horizontal="center" vertical="center"/>
    </xf>
    <xf numFmtId="0" fontId="14" fillId="8" borderId="17" xfId="0" applyFont="1" applyFill="1" applyBorder="1" applyAlignment="1">
      <alignment vertical="center"/>
    </xf>
    <xf numFmtId="0" fontId="16" fillId="9" borderId="24" xfId="0" applyFont="1" applyFill="1" applyBorder="1" applyAlignment="1">
      <alignment vertical="center" textRotation="255"/>
    </xf>
    <xf numFmtId="0" fontId="14" fillId="9" borderId="26" xfId="0" applyFont="1" applyFill="1" applyBorder="1" applyAlignment="1">
      <alignment horizontal="center" vertical="center"/>
    </xf>
    <xf numFmtId="0" fontId="14" fillId="9" borderId="41" xfId="0" applyFont="1" applyFill="1" applyBorder="1" applyAlignment="1">
      <alignment horizontal="center" vertical="center"/>
    </xf>
    <xf numFmtId="0" fontId="14" fillId="9" borderId="34" xfId="0" applyFont="1" applyFill="1" applyBorder="1" applyAlignment="1">
      <alignment vertical="center" wrapText="1"/>
    </xf>
    <xf numFmtId="0" fontId="14" fillId="9" borderId="34" xfId="0" applyFont="1" applyFill="1" applyBorder="1" applyAlignment="1">
      <alignment horizontal="center" vertical="center"/>
    </xf>
    <xf numFmtId="44" fontId="14" fillId="9" borderId="34" xfId="2" applyFont="1" applyFill="1" applyBorder="1" applyAlignment="1">
      <alignment horizontal="center" vertical="center"/>
    </xf>
    <xf numFmtId="14" fontId="14" fillId="9" borderId="34" xfId="0" applyNumberFormat="1" applyFont="1" applyFill="1" applyBorder="1" applyAlignment="1">
      <alignment horizontal="center" vertical="center"/>
    </xf>
    <xf numFmtId="0" fontId="14" fillId="9" borderId="39" xfId="0" applyFont="1" applyFill="1" applyBorder="1" applyAlignment="1">
      <alignment horizontal="center" vertical="center"/>
    </xf>
    <xf numFmtId="0" fontId="15" fillId="3" borderId="2" xfId="0" applyFont="1" applyFill="1" applyBorder="1" applyAlignment="1">
      <alignment horizontal="left" vertical="center"/>
    </xf>
    <xf numFmtId="0" fontId="17" fillId="7" borderId="11" xfId="0" applyFont="1" applyFill="1" applyBorder="1" applyAlignment="1">
      <alignment horizontal="left" vertical="center" wrapText="1"/>
    </xf>
    <xf numFmtId="0" fontId="14" fillId="4" borderId="20" xfId="0" applyFont="1" applyFill="1" applyBorder="1" applyAlignment="1">
      <alignment horizontal="left" vertical="center" wrapText="1"/>
    </xf>
    <xf numFmtId="0" fontId="14" fillId="9" borderId="34" xfId="0" applyFont="1" applyFill="1" applyBorder="1" applyAlignment="1">
      <alignment horizontal="left" vertical="center" wrapText="1"/>
    </xf>
    <xf numFmtId="0" fontId="14" fillId="0" borderId="0" xfId="0" applyFont="1" applyAlignment="1">
      <alignment horizontal="left" vertical="center" wrapText="1"/>
    </xf>
    <xf numFmtId="0" fontId="16" fillId="4" borderId="11" xfId="0" applyFont="1" applyFill="1" applyBorder="1" applyAlignment="1">
      <alignment horizontal="left" vertical="center" wrapText="1"/>
    </xf>
    <xf numFmtId="0" fontId="18" fillId="4" borderId="11" xfId="0" applyFont="1" applyFill="1" applyBorder="1" applyAlignment="1">
      <alignment horizontal="left" vertical="center"/>
    </xf>
    <xf numFmtId="0" fontId="14" fillId="8" borderId="10" xfId="0" applyFont="1" applyFill="1" applyBorder="1" applyAlignment="1">
      <alignment horizontal="left" vertical="center" wrapText="1"/>
    </xf>
    <xf numFmtId="0" fontId="15" fillId="3" borderId="24" xfId="0" applyFont="1" applyFill="1" applyBorder="1" applyAlignment="1">
      <alignment horizontal="center" vertical="center"/>
    </xf>
    <xf numFmtId="0" fontId="15" fillId="3" borderId="25" xfId="0" applyFont="1" applyFill="1" applyBorder="1" applyAlignment="1">
      <alignment horizontal="center" vertical="center"/>
    </xf>
    <xf numFmtId="0" fontId="16" fillId="8" borderId="8" xfId="0" applyFont="1" applyFill="1" applyBorder="1" applyAlignment="1">
      <alignment horizontal="center" vertical="center" textRotation="255"/>
    </xf>
    <xf numFmtId="0" fontId="14" fillId="4" borderId="37" xfId="0" applyFont="1" applyFill="1" applyBorder="1" applyAlignment="1">
      <alignment horizontal="center" vertical="center"/>
    </xf>
    <xf numFmtId="0" fontId="14" fillId="4" borderId="40" xfId="3" applyFont="1" applyFill="1" applyBorder="1" applyAlignment="1">
      <alignment horizontal="center" vertical="center"/>
    </xf>
    <xf numFmtId="164" fontId="14" fillId="4" borderId="20" xfId="0" applyNumberFormat="1" applyFont="1" applyFill="1" applyBorder="1" applyAlignment="1">
      <alignment horizontal="center" vertical="center"/>
    </xf>
    <xf numFmtId="0" fontId="14" fillId="4" borderId="40" xfId="0" applyFont="1" applyFill="1" applyBorder="1" applyAlignment="1">
      <alignment horizontal="left" vertical="center" wrapText="1"/>
    </xf>
    <xf numFmtId="0" fontId="14" fillId="4" borderId="40" xfId="3" applyFont="1" applyFill="1" applyBorder="1" applyAlignment="1">
      <alignment horizontal="left" vertical="center" wrapText="1"/>
    </xf>
    <xf numFmtId="0" fontId="16" fillId="9" borderId="24" xfId="0" applyFont="1" applyFill="1" applyBorder="1" applyAlignment="1">
      <alignment horizontal="center" vertical="center" textRotation="255"/>
    </xf>
    <xf numFmtId="0" fontId="14" fillId="9" borderId="38" xfId="0" applyFont="1" applyFill="1" applyBorder="1" applyAlignment="1">
      <alignment horizontal="center" vertical="center"/>
    </xf>
    <xf numFmtId="0" fontId="14" fillId="9" borderId="34" xfId="0" applyFont="1" applyFill="1" applyBorder="1" applyAlignment="1">
      <alignment horizontal="left" vertical="justify" wrapText="1"/>
    </xf>
    <xf numFmtId="0" fontId="14" fillId="9" borderId="34" xfId="3" applyFont="1" applyFill="1" applyBorder="1" applyAlignment="1">
      <alignment horizontal="center" vertical="center"/>
    </xf>
    <xf numFmtId="164" fontId="14" fillId="9" borderId="34" xfId="0" applyNumberFormat="1" applyFont="1" applyFill="1" applyBorder="1" applyAlignment="1">
      <alignment horizontal="center" vertical="center"/>
    </xf>
    <xf numFmtId="0" fontId="16" fillId="8" borderId="26" xfId="0" applyFont="1" applyFill="1" applyBorder="1" applyAlignment="1">
      <alignment horizontal="center" vertical="center" textRotation="255"/>
    </xf>
    <xf numFmtId="0" fontId="14" fillId="8" borderId="26" xfId="0" applyFont="1" applyFill="1" applyBorder="1" applyAlignment="1">
      <alignment horizontal="center" vertical="center"/>
    </xf>
    <xf numFmtId="0" fontId="14" fillId="8" borderId="41" xfId="0" applyFont="1" applyFill="1" applyBorder="1" applyAlignment="1">
      <alignment horizontal="center" vertical="center"/>
    </xf>
    <xf numFmtId="0" fontId="14" fillId="8" borderId="34" xfId="0" applyFont="1" applyFill="1" applyBorder="1" applyAlignment="1">
      <alignment horizontal="left" vertical="justify" wrapText="1"/>
    </xf>
    <xf numFmtId="0" fontId="14" fillId="8" borderId="34" xfId="3" applyFont="1" applyFill="1" applyBorder="1" applyAlignment="1">
      <alignment horizontal="center" vertical="center"/>
    </xf>
    <xf numFmtId="0" fontId="14" fillId="8" borderId="34" xfId="3" applyFont="1" applyFill="1" applyBorder="1" applyAlignment="1">
      <alignment horizontal="left" vertical="center"/>
    </xf>
    <xf numFmtId="0" fontId="14" fillId="8" borderId="34" xfId="0" applyFont="1" applyFill="1" applyBorder="1" applyAlignment="1">
      <alignment horizontal="center" vertical="center"/>
    </xf>
    <xf numFmtId="44" fontId="14" fillId="8" borderId="34" xfId="2" applyFont="1" applyFill="1" applyBorder="1" applyAlignment="1">
      <alignment horizontal="center" vertical="center"/>
    </xf>
    <xf numFmtId="14" fontId="14" fillId="8" borderId="34" xfId="0" applyNumberFormat="1" applyFont="1" applyFill="1" applyBorder="1" applyAlignment="1">
      <alignment horizontal="center" vertical="center"/>
    </xf>
    <xf numFmtId="0" fontId="14" fillId="8" borderId="39" xfId="0" applyFont="1" applyFill="1" applyBorder="1" applyAlignment="1">
      <alignment horizontal="center" vertical="center"/>
    </xf>
    <xf numFmtId="165" fontId="17" fillId="7" borderId="11" xfId="2" applyNumberFormat="1" applyFont="1" applyFill="1" applyBorder="1" applyAlignment="1" applyProtection="1">
      <alignment horizontal="center" vertical="center"/>
    </xf>
    <xf numFmtId="0" fontId="14" fillId="8" borderId="6" xfId="0" applyFont="1" applyFill="1" applyBorder="1" applyAlignment="1">
      <alignment vertical="center"/>
    </xf>
    <xf numFmtId="0" fontId="14" fillId="8" borderId="7" xfId="0" applyFont="1" applyFill="1" applyBorder="1" applyAlignment="1">
      <alignment vertical="center"/>
    </xf>
    <xf numFmtId="0" fontId="14" fillId="8" borderId="11" xfId="0" applyFont="1" applyFill="1" applyBorder="1" applyAlignment="1">
      <alignment vertical="center"/>
    </xf>
    <xf numFmtId="0" fontId="14" fillId="8" borderId="19" xfId="0" applyFont="1" applyFill="1" applyBorder="1" applyAlignment="1">
      <alignment horizontal="center" vertical="center"/>
    </xf>
    <xf numFmtId="0" fontId="14" fillId="8" borderId="20" xfId="0" applyFont="1" applyFill="1" applyBorder="1" applyAlignment="1">
      <alignment horizontal="left" vertical="center" wrapText="1"/>
    </xf>
    <xf numFmtId="0" fontId="14" fillId="8" borderId="20" xfId="0" applyFont="1" applyFill="1" applyBorder="1" applyAlignment="1">
      <alignment horizontal="center" vertical="center" wrapText="1"/>
    </xf>
    <xf numFmtId="44" fontId="14" fillId="8" borderId="20" xfId="2" applyFont="1" applyFill="1" applyBorder="1" applyAlignment="1">
      <alignment horizontal="center" vertical="center"/>
    </xf>
    <xf numFmtId="0" fontId="14" fillId="8" borderId="20" xfId="0" applyFont="1" applyFill="1" applyBorder="1" applyAlignment="1">
      <alignment vertical="center"/>
    </xf>
    <xf numFmtId="0" fontId="14" fillId="9" borderId="34" xfId="0" applyFont="1" applyFill="1" applyBorder="1" applyAlignment="1">
      <alignment horizontal="justify" vertical="justify" wrapText="1"/>
    </xf>
    <xf numFmtId="0" fontId="14" fillId="8" borderId="6" xfId="0" applyFont="1" applyFill="1" applyBorder="1" applyAlignment="1">
      <alignment horizontal="left" vertical="center" wrapText="1"/>
    </xf>
    <xf numFmtId="0" fontId="18" fillId="4" borderId="11" xfId="0" applyFont="1" applyFill="1" applyBorder="1" applyAlignment="1">
      <alignment horizontal="left" vertical="center" wrapText="1"/>
    </xf>
    <xf numFmtId="0" fontId="16" fillId="9" borderId="26" xfId="0" applyFont="1" applyFill="1" applyBorder="1" applyAlignment="1">
      <alignment horizontal="center" vertical="center" textRotation="255"/>
    </xf>
    <xf numFmtId="0" fontId="18" fillId="4" borderId="11" xfId="3" applyFont="1" applyFill="1" applyBorder="1" applyAlignment="1">
      <alignment horizontal="center" vertical="center"/>
    </xf>
    <xf numFmtId="0" fontId="17" fillId="5" borderId="10" xfId="0" applyFont="1" applyFill="1" applyBorder="1" applyAlignment="1">
      <alignment horizontal="center" vertical="center" wrapText="1"/>
    </xf>
    <xf numFmtId="0" fontId="17" fillId="5" borderId="11" xfId="0" applyFont="1" applyFill="1" applyBorder="1" applyAlignment="1">
      <alignment horizontal="left" vertical="center" wrapText="1"/>
    </xf>
    <xf numFmtId="0" fontId="18" fillId="5" borderId="11" xfId="3" applyFont="1" applyFill="1" applyBorder="1" applyAlignment="1" applyProtection="1">
      <alignment horizontal="center" vertical="center"/>
    </xf>
    <xf numFmtId="0" fontId="17" fillId="5" borderId="11" xfId="0" applyFont="1" applyFill="1" applyBorder="1" applyAlignment="1">
      <alignment horizontal="center" vertical="center"/>
    </xf>
    <xf numFmtId="165" fontId="17" fillId="6" borderId="11" xfId="0" applyNumberFormat="1" applyFont="1" applyFill="1" applyBorder="1" applyAlignment="1">
      <alignment horizontal="center" vertical="center"/>
    </xf>
    <xf numFmtId="44" fontId="17" fillId="5" borderId="11" xfId="2" applyFont="1" applyFill="1" applyBorder="1" applyAlignment="1" applyProtection="1">
      <alignment horizontal="center" vertical="center"/>
    </xf>
    <xf numFmtId="167" fontId="17" fillId="5" borderId="11" xfId="0" applyNumberFormat="1" applyFont="1" applyFill="1" applyBorder="1" applyAlignment="1">
      <alignment horizontal="center" vertical="center"/>
    </xf>
    <xf numFmtId="0" fontId="17" fillId="5" borderId="11" xfId="0" applyFont="1" applyFill="1" applyBorder="1" applyAlignment="1">
      <alignment vertical="center"/>
    </xf>
    <xf numFmtId="0" fontId="17" fillId="5" borderId="12" xfId="0" applyFont="1" applyFill="1" applyBorder="1" applyAlignment="1">
      <alignment vertical="center"/>
    </xf>
    <xf numFmtId="168" fontId="17" fillId="5" borderId="11" xfId="0" applyNumberFormat="1" applyFont="1" applyFill="1" applyBorder="1" applyAlignment="1">
      <alignment horizontal="center" vertical="center"/>
    </xf>
    <xf numFmtId="0" fontId="16" fillId="4" borderId="11" xfId="0" applyFont="1" applyFill="1" applyBorder="1" applyAlignment="1">
      <alignment horizontal="left" vertical="top" wrapText="1"/>
    </xf>
    <xf numFmtId="0" fontId="14" fillId="7" borderId="11" xfId="0" applyFont="1" applyFill="1" applyBorder="1" applyAlignment="1">
      <alignment horizontal="center" vertical="center" wrapText="1"/>
    </xf>
    <xf numFmtId="44" fontId="14" fillId="4" borderId="11" xfId="0" applyNumberFormat="1" applyFont="1" applyFill="1" applyBorder="1" applyAlignment="1">
      <alignment horizontal="center" vertical="center" wrapText="1"/>
    </xf>
    <xf numFmtId="0" fontId="14" fillId="4" borderId="12" xfId="0" applyFont="1" applyFill="1" applyBorder="1" applyAlignment="1">
      <alignment vertical="center" wrapText="1"/>
    </xf>
    <xf numFmtId="44" fontId="14" fillId="4" borderId="11" xfId="0" applyNumberFormat="1" applyFont="1" applyFill="1" applyBorder="1" applyAlignment="1">
      <alignment vertical="center" wrapText="1"/>
    </xf>
    <xf numFmtId="0" fontId="14" fillId="4" borderId="19" xfId="0" applyFont="1" applyFill="1" applyBorder="1" applyAlignment="1">
      <alignment horizontal="center" vertical="center" wrapText="1"/>
    </xf>
    <xf numFmtId="44" fontId="14" fillId="4" borderId="20" xfId="0" applyNumberFormat="1" applyFont="1" applyFill="1" applyBorder="1" applyAlignment="1">
      <alignment vertical="center" wrapText="1"/>
    </xf>
    <xf numFmtId="44" fontId="14" fillId="4" borderId="20" xfId="0" applyNumberFormat="1" applyFont="1" applyFill="1" applyBorder="1" applyAlignment="1">
      <alignment horizontal="center" vertical="center" wrapText="1"/>
    </xf>
    <xf numFmtId="0" fontId="14" fillId="4" borderId="21" xfId="0" applyFont="1" applyFill="1" applyBorder="1" applyAlignment="1">
      <alignment vertical="center" wrapText="1"/>
    </xf>
    <xf numFmtId="0" fontId="18" fillId="8" borderId="14" xfId="0" applyFont="1" applyFill="1" applyBorder="1" applyAlignment="1">
      <alignment horizontal="center" vertical="center"/>
    </xf>
    <xf numFmtId="0" fontId="14" fillId="8" borderId="14" xfId="0" applyFont="1" applyFill="1" applyBorder="1" applyAlignment="1">
      <alignment vertical="center"/>
    </xf>
    <xf numFmtId="0" fontId="14" fillId="8" borderId="15" xfId="0" applyFont="1" applyFill="1" applyBorder="1" applyAlignment="1">
      <alignment vertical="center"/>
    </xf>
    <xf numFmtId="14" fontId="14" fillId="4" borderId="11" xfId="0" applyNumberFormat="1" applyFont="1" applyFill="1" applyBorder="1" applyAlignment="1">
      <alignment horizontal="center" vertical="center" wrapText="1"/>
    </xf>
    <xf numFmtId="14" fontId="14" fillId="4" borderId="20" xfId="0" applyNumberFormat="1" applyFont="1" applyFill="1" applyBorder="1" applyAlignment="1">
      <alignment horizontal="center" vertical="center" wrapText="1"/>
    </xf>
    <xf numFmtId="0" fontId="19" fillId="5" borderId="11" xfId="0" applyFont="1" applyFill="1" applyBorder="1" applyAlignment="1">
      <alignment horizontal="left" vertical="center" wrapText="1"/>
    </xf>
    <xf numFmtId="0" fontId="14" fillId="7" borderId="11" xfId="0" applyFont="1" applyFill="1" applyBorder="1" applyAlignment="1">
      <alignment horizontal="left" vertical="center" wrapText="1"/>
    </xf>
    <xf numFmtId="0" fontId="14" fillId="4" borderId="11" xfId="0" applyFont="1" applyFill="1" applyBorder="1" applyAlignment="1">
      <alignment horizontal="left" wrapText="1"/>
    </xf>
    <xf numFmtId="0" fontId="14" fillId="4" borderId="20" xfId="0" applyFont="1" applyFill="1" applyBorder="1" applyAlignment="1">
      <alignment horizontal="left" wrapText="1"/>
    </xf>
    <xf numFmtId="0" fontId="18" fillId="8" borderId="14" xfId="0" applyFont="1" applyFill="1" applyBorder="1" applyAlignment="1">
      <alignment horizontal="left" vertical="center" wrapText="1"/>
    </xf>
    <xf numFmtId="0" fontId="14" fillId="8" borderId="6" xfId="0" applyFont="1" applyFill="1" applyBorder="1" applyAlignment="1">
      <alignment horizontal="justify" vertical="justify" wrapText="1"/>
    </xf>
    <xf numFmtId="0" fontId="14" fillId="8" borderId="40" xfId="0" applyFont="1" applyFill="1" applyBorder="1" applyAlignment="1">
      <alignment horizontal="center" vertical="center"/>
    </xf>
    <xf numFmtId="14" fontId="14" fillId="8" borderId="40" xfId="0" applyNumberFormat="1" applyFont="1" applyFill="1" applyBorder="1" applyAlignment="1">
      <alignment horizontal="center" vertical="center"/>
    </xf>
    <xf numFmtId="0" fontId="14" fillId="8" borderId="45" xfId="0" applyFont="1" applyFill="1" applyBorder="1" applyAlignment="1">
      <alignment horizontal="center" vertical="center"/>
    </xf>
    <xf numFmtId="0" fontId="21" fillId="0" borderId="0" xfId="0" applyFont="1" applyAlignment="1">
      <alignment vertical="center"/>
    </xf>
    <xf numFmtId="0" fontId="22" fillId="8" borderId="3" xfId="0" applyFont="1" applyFill="1" applyBorder="1" applyAlignment="1">
      <alignment horizontal="center" vertical="center" textRotation="255"/>
    </xf>
    <xf numFmtId="0" fontId="21" fillId="8" borderId="8" xfId="0" applyFont="1" applyFill="1" applyBorder="1" applyAlignment="1">
      <alignment horizontal="center" vertical="center"/>
    </xf>
    <xf numFmtId="0" fontId="23" fillId="8" borderId="13" xfId="0" applyFont="1" applyFill="1" applyBorder="1" applyAlignment="1">
      <alignment horizontal="center" vertical="center"/>
    </xf>
    <xf numFmtId="0" fontId="23" fillId="8" borderId="16" xfId="0" applyFont="1" applyFill="1" applyBorder="1" applyAlignment="1">
      <alignment vertical="center" wrapText="1"/>
    </xf>
    <xf numFmtId="0" fontId="23" fillId="8" borderId="16" xfId="0" applyFont="1" applyFill="1" applyBorder="1" applyAlignment="1">
      <alignment horizontal="center" vertical="center"/>
    </xf>
    <xf numFmtId="0" fontId="23" fillId="8" borderId="16" xfId="0" applyFont="1" applyFill="1" applyBorder="1" applyAlignment="1">
      <alignment horizontal="left" vertical="center" wrapText="1"/>
    </xf>
    <xf numFmtId="164" fontId="23" fillId="8" borderId="16" xfId="0" applyNumberFormat="1" applyFont="1" applyFill="1" applyBorder="1" applyAlignment="1">
      <alignment horizontal="center" vertical="center"/>
    </xf>
    <xf numFmtId="14" fontId="23" fillId="8" borderId="16" xfId="0" applyNumberFormat="1" applyFont="1" applyFill="1" applyBorder="1" applyAlignment="1">
      <alignment horizontal="center" vertical="center"/>
    </xf>
    <xf numFmtId="0" fontId="23" fillId="8" borderId="17" xfId="0" applyFont="1" applyFill="1" applyBorder="1" applyAlignment="1">
      <alignment horizontal="center" vertical="center"/>
    </xf>
    <xf numFmtId="0" fontId="22" fillId="9" borderId="24" xfId="0" applyFont="1" applyFill="1" applyBorder="1" applyAlignment="1">
      <alignment horizontal="center" vertical="center" textRotation="255"/>
    </xf>
    <xf numFmtId="0" fontId="21" fillId="9" borderId="26" xfId="0" applyFont="1" applyFill="1" applyBorder="1" applyAlignment="1">
      <alignment horizontal="center" vertical="center"/>
    </xf>
    <xf numFmtId="0" fontId="21" fillId="9" borderId="41" xfId="0" applyFont="1" applyFill="1" applyBorder="1" applyAlignment="1">
      <alignment horizontal="center" vertical="center"/>
    </xf>
    <xf numFmtId="0" fontId="21" fillId="9" borderId="34" xfId="0" applyFont="1" applyFill="1" applyBorder="1" applyAlignment="1">
      <alignment vertical="center" wrapText="1"/>
    </xf>
    <xf numFmtId="0" fontId="21" fillId="9" borderId="34" xfId="0" applyFont="1" applyFill="1" applyBorder="1" applyAlignment="1">
      <alignment horizontal="center" vertical="center"/>
    </xf>
    <xf numFmtId="44" fontId="21" fillId="9" borderId="34" xfId="2" applyFont="1" applyFill="1" applyBorder="1" applyAlignment="1">
      <alignment horizontal="center" vertical="center"/>
    </xf>
    <xf numFmtId="14" fontId="21" fillId="9" borderId="34" xfId="0" applyNumberFormat="1" applyFont="1" applyFill="1" applyBorder="1" applyAlignment="1">
      <alignment horizontal="center" vertical="center"/>
    </xf>
    <xf numFmtId="0" fontId="21" fillId="9" borderId="39" xfId="0" applyFont="1" applyFill="1" applyBorder="1" applyAlignment="1">
      <alignment horizontal="center" vertical="center"/>
    </xf>
    <xf numFmtId="0" fontId="22"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wrapText="1"/>
    </xf>
    <xf numFmtId="44" fontId="21" fillId="0" borderId="0" xfId="2" applyFont="1" applyAlignment="1">
      <alignment horizontal="center" vertical="center"/>
    </xf>
    <xf numFmtId="0" fontId="14" fillId="4" borderId="12"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6" fillId="8" borderId="11" xfId="0" applyFont="1" applyFill="1" applyBorder="1" applyAlignment="1">
      <alignment horizontal="left" vertical="center" wrapText="1"/>
    </xf>
    <xf numFmtId="44" fontId="14" fillId="8" borderId="11" xfId="0" applyNumberFormat="1" applyFont="1" applyFill="1" applyBorder="1" applyAlignment="1">
      <alignment horizontal="center" vertical="center" wrapText="1"/>
    </xf>
    <xf numFmtId="14" fontId="14" fillId="8" borderId="11" xfId="0" applyNumberFormat="1" applyFont="1" applyFill="1" applyBorder="1" applyAlignment="1">
      <alignment horizontal="center" vertical="center" wrapText="1"/>
    </xf>
    <xf numFmtId="0" fontId="14" fillId="8" borderId="12" xfId="0" applyFont="1" applyFill="1" applyBorder="1" applyAlignment="1">
      <alignment vertical="center" wrapText="1"/>
    </xf>
    <xf numFmtId="0" fontId="14" fillId="8" borderId="19" xfId="0" applyFont="1" applyFill="1" applyBorder="1" applyAlignment="1">
      <alignment horizontal="center" vertical="center" wrapText="1"/>
    </xf>
    <xf numFmtId="0" fontId="16" fillId="8" borderId="20" xfId="0" applyFont="1" applyFill="1" applyBorder="1" applyAlignment="1">
      <alignment horizontal="left" vertical="center" wrapText="1"/>
    </xf>
    <xf numFmtId="44" fontId="14" fillId="8" borderId="20" xfId="0" applyNumberFormat="1" applyFont="1" applyFill="1" applyBorder="1" applyAlignment="1">
      <alignment horizontal="center" vertical="center" wrapText="1"/>
    </xf>
    <xf numFmtId="14" fontId="14" fillId="8" borderId="20" xfId="0" applyNumberFormat="1" applyFont="1" applyFill="1" applyBorder="1" applyAlignment="1">
      <alignment horizontal="center" vertical="center" wrapText="1"/>
    </xf>
    <xf numFmtId="0" fontId="14" fillId="8" borderId="20" xfId="0" applyFont="1" applyFill="1" applyBorder="1" applyAlignment="1">
      <alignment vertical="center" wrapText="1"/>
    </xf>
    <xf numFmtId="0" fontId="14" fillId="8" borderId="21" xfId="0" applyFont="1" applyFill="1" applyBorder="1" applyAlignment="1">
      <alignment vertical="center" wrapText="1"/>
    </xf>
    <xf numFmtId="0" fontId="0" fillId="4" borderId="41" xfId="0" applyFill="1" applyBorder="1" applyAlignment="1">
      <alignment horizontal="center" vertical="center"/>
    </xf>
    <xf numFmtId="0" fontId="0" fillId="4" borderId="34" xfId="0" applyFill="1" applyBorder="1" applyAlignment="1">
      <alignment horizontal="justify" vertical="justify" wrapText="1"/>
    </xf>
    <xf numFmtId="0" fontId="0" fillId="4" borderId="34" xfId="3" applyFont="1" applyFill="1" applyBorder="1" applyAlignment="1">
      <alignment horizontal="center" vertical="center"/>
    </xf>
    <xf numFmtId="0" fontId="0" fillId="4" borderId="34" xfId="3" applyFont="1" applyFill="1" applyBorder="1" applyAlignment="1">
      <alignment horizontal="left" vertical="center"/>
    </xf>
    <xf numFmtId="0" fontId="0" fillId="4" borderId="34" xfId="0" applyFill="1" applyBorder="1" applyAlignment="1">
      <alignment horizontal="center" vertical="center"/>
    </xf>
    <xf numFmtId="164" fontId="0" fillId="4" borderId="34" xfId="0" applyNumberFormat="1" applyFill="1" applyBorder="1" applyAlignment="1">
      <alignment horizontal="center" vertical="center"/>
    </xf>
    <xf numFmtId="14" fontId="0" fillId="4" borderId="34" xfId="0" applyNumberFormat="1" applyFill="1" applyBorder="1" applyAlignment="1">
      <alignment horizontal="center" vertical="center"/>
    </xf>
    <xf numFmtId="0" fontId="0" fillId="4" borderId="39" xfId="0" applyFill="1" applyBorder="1" applyAlignment="1">
      <alignment horizontal="center" vertical="center"/>
    </xf>
    <xf numFmtId="0" fontId="5" fillId="8" borderId="26" xfId="0" applyFont="1" applyFill="1" applyBorder="1" applyAlignment="1">
      <alignment horizontal="center" vertical="center"/>
    </xf>
    <xf numFmtId="0" fontId="0" fillId="8" borderId="34" xfId="0" applyFill="1" applyBorder="1" applyAlignment="1">
      <alignment horizontal="center" vertical="center"/>
    </xf>
    <xf numFmtId="44" fontId="0" fillId="8" borderId="34" xfId="2" applyFont="1" applyFill="1" applyBorder="1" applyAlignment="1">
      <alignment horizontal="center" vertical="center"/>
    </xf>
    <xf numFmtId="14" fontId="0" fillId="8" borderId="34" xfId="0" applyNumberFormat="1" applyFill="1" applyBorder="1" applyAlignment="1">
      <alignment horizontal="center" vertical="center"/>
    </xf>
    <xf numFmtId="0" fontId="0" fillId="8" borderId="39" xfId="0" applyFill="1" applyBorder="1" applyAlignment="1">
      <alignment horizontal="center" vertical="center"/>
    </xf>
    <xf numFmtId="0" fontId="14" fillId="4" borderId="6" xfId="0" applyFont="1" applyFill="1" applyBorder="1" applyAlignment="1">
      <alignment vertical="center"/>
    </xf>
    <xf numFmtId="0" fontId="14" fillId="4" borderId="11" xfId="0" applyFont="1" applyFill="1" applyBorder="1" applyAlignment="1">
      <alignment horizontal="center" wrapText="1"/>
    </xf>
    <xf numFmtId="44" fontId="14" fillId="4" borderId="11" xfId="2" applyFont="1" applyFill="1" applyBorder="1" applyAlignment="1">
      <alignment horizontal="center" vertical="center" wrapText="1"/>
    </xf>
    <xf numFmtId="44" fontId="14" fillId="4" borderId="11" xfId="0" applyNumberFormat="1" applyFont="1" applyFill="1" applyBorder="1" applyAlignment="1">
      <alignment wrapText="1"/>
    </xf>
    <xf numFmtId="0" fontId="14" fillId="8" borderId="43" xfId="0" applyFont="1" applyFill="1" applyBorder="1" applyAlignment="1">
      <alignment horizontal="center" vertical="center"/>
    </xf>
    <xf numFmtId="0" fontId="14" fillId="8" borderId="40" xfId="0" applyFont="1" applyFill="1" applyBorder="1" applyAlignment="1">
      <alignment horizontal="justify" vertical="justify" wrapText="1"/>
    </xf>
    <xf numFmtId="0" fontId="14" fillId="8" borderId="40" xfId="3" applyFont="1" applyFill="1" applyBorder="1" applyAlignment="1">
      <alignment horizontal="center" vertical="center"/>
    </xf>
    <xf numFmtId="0" fontId="14" fillId="8" borderId="40" xfId="3" applyFont="1" applyFill="1" applyBorder="1" applyAlignment="1">
      <alignment horizontal="left" vertical="center"/>
    </xf>
    <xf numFmtId="44" fontId="14" fillId="8" borderId="40" xfId="2" applyFont="1" applyFill="1" applyBorder="1" applyAlignment="1">
      <alignment horizontal="center" vertical="center"/>
    </xf>
    <xf numFmtId="3" fontId="14" fillId="4" borderId="6" xfId="0" applyNumberFormat="1" applyFont="1" applyFill="1" applyBorder="1" applyAlignment="1">
      <alignment horizontal="center" vertical="center"/>
    </xf>
    <xf numFmtId="3" fontId="14" fillId="4" borderId="11" xfId="0" applyNumberFormat="1" applyFont="1" applyFill="1" applyBorder="1" applyAlignment="1">
      <alignment horizontal="center" vertical="center"/>
    </xf>
    <xf numFmtId="0" fontId="14" fillId="4" borderId="11" xfId="0" applyFont="1" applyFill="1" applyBorder="1" applyAlignment="1">
      <alignment vertical="top" wrapText="1"/>
    </xf>
    <xf numFmtId="44" fontId="17" fillId="7" borderId="11" xfId="2" applyFont="1" applyFill="1" applyBorder="1" applyAlignment="1" applyProtection="1">
      <alignment horizontal="center" vertical="center"/>
    </xf>
    <xf numFmtId="3" fontId="17" fillId="7" borderId="11" xfId="0" applyNumberFormat="1" applyFont="1" applyFill="1" applyBorder="1" applyAlignment="1">
      <alignment horizontal="center" vertical="center"/>
    </xf>
    <xf numFmtId="169" fontId="14" fillId="4" borderId="20" xfId="0" applyNumberFormat="1" applyFont="1" applyFill="1" applyBorder="1" applyAlignment="1">
      <alignment horizontal="center" vertical="center"/>
    </xf>
    <xf numFmtId="169" fontId="14" fillId="4" borderId="20" xfId="2" applyNumberFormat="1" applyFont="1" applyFill="1" applyBorder="1" applyAlignment="1">
      <alignment horizontal="center" vertical="center"/>
    </xf>
    <xf numFmtId="0" fontId="17" fillId="7" borderId="11" xfId="0" applyFont="1" applyFill="1" applyBorder="1" applyAlignment="1">
      <alignment vertical="center" wrapText="1"/>
    </xf>
    <xf numFmtId="0" fontId="14" fillId="9" borderId="25" xfId="0" applyFont="1" applyFill="1" applyBorder="1" applyAlignment="1">
      <alignment horizontal="center" vertical="center"/>
    </xf>
    <xf numFmtId="8" fontId="5" fillId="4" borderId="34" xfId="2" applyNumberFormat="1" applyFont="1" applyFill="1" applyBorder="1" applyAlignment="1">
      <alignment horizontal="center" vertical="center"/>
    </xf>
    <xf numFmtId="0" fontId="15" fillId="3" borderId="24" xfId="0" applyFont="1" applyFill="1" applyBorder="1" applyAlignment="1">
      <alignment vertical="center"/>
    </xf>
    <xf numFmtId="0" fontId="15" fillId="3" borderId="25" xfId="0" applyFont="1" applyFill="1" applyBorder="1" applyAlignment="1">
      <alignment vertical="center"/>
    </xf>
    <xf numFmtId="0" fontId="3" fillId="3" borderId="24" xfId="0" applyFont="1" applyFill="1" applyBorder="1" applyAlignment="1">
      <alignment horizontal="center" vertical="center"/>
    </xf>
    <xf numFmtId="0" fontId="6" fillId="8" borderId="3" xfId="0" applyFont="1" applyFill="1" applyBorder="1" applyAlignment="1">
      <alignment horizontal="center" vertical="center" textRotation="255"/>
    </xf>
    <xf numFmtId="0" fontId="6" fillId="9" borderId="11" xfId="0" applyFont="1" applyFill="1" applyBorder="1" applyAlignment="1">
      <alignment horizontal="center" vertical="center" textRotation="255"/>
    </xf>
    <xf numFmtId="0" fontId="5" fillId="9" borderId="34" xfId="0" applyFont="1" applyFill="1" applyBorder="1" applyAlignment="1">
      <alignment horizontal="center" vertical="center" wrapText="1"/>
    </xf>
    <xf numFmtId="169" fontId="5" fillId="9" borderId="34" xfId="0" applyNumberFormat="1" applyFont="1" applyFill="1" applyBorder="1" applyAlignment="1">
      <alignment horizontal="center" vertical="center"/>
    </xf>
    <xf numFmtId="0" fontId="6" fillId="4" borderId="1" xfId="0" applyFont="1" applyFill="1" applyBorder="1" applyAlignment="1">
      <alignment horizontal="center" vertical="center" textRotation="255"/>
    </xf>
    <xf numFmtId="0" fontId="5" fillId="9" borderId="38" xfId="0" applyFont="1" applyFill="1" applyBorder="1" applyAlignment="1">
      <alignment horizontal="center" vertical="center"/>
    </xf>
    <xf numFmtId="0" fontId="16" fillId="9" borderId="3" xfId="0" applyFont="1" applyFill="1" applyBorder="1" applyAlignment="1">
      <alignment horizontal="center" vertical="center" textRotation="255"/>
    </xf>
    <xf numFmtId="0" fontId="16" fillId="9" borderId="8" xfId="0" applyFont="1" applyFill="1" applyBorder="1" applyAlignment="1">
      <alignment horizontal="center" vertical="center" textRotation="255"/>
    </xf>
    <xf numFmtId="0" fontId="16" fillId="9" borderId="18" xfId="0" applyFont="1" applyFill="1" applyBorder="1" applyAlignment="1">
      <alignment horizontal="center" vertical="center" textRotation="255"/>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6" fillId="4" borderId="8" xfId="0" applyFont="1" applyFill="1" applyBorder="1" applyAlignment="1">
      <alignment horizontal="center" vertical="center" textRotation="255"/>
    </xf>
    <xf numFmtId="0" fontId="16" fillId="8" borderId="3" xfId="0" applyFont="1" applyFill="1" applyBorder="1" applyAlignment="1">
      <alignment horizontal="center" vertical="center" textRotation="255"/>
    </xf>
    <xf numFmtId="0" fontId="16" fillId="8" borderId="8" xfId="0" applyFont="1" applyFill="1" applyBorder="1" applyAlignment="1">
      <alignment horizontal="center" vertical="center" textRotation="255"/>
    </xf>
    <xf numFmtId="0" fontId="16" fillId="8" borderId="18" xfId="0" applyFont="1" applyFill="1" applyBorder="1" applyAlignment="1">
      <alignment horizontal="center" vertical="center" textRotation="255"/>
    </xf>
    <xf numFmtId="0" fontId="11" fillId="2" borderId="29"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2" fillId="3" borderId="24" xfId="0" applyFont="1" applyFill="1" applyBorder="1" applyAlignment="1">
      <alignment horizontal="center" vertical="center"/>
    </xf>
    <xf numFmtId="0" fontId="12" fillId="3" borderId="25" xfId="0" applyFont="1" applyFill="1" applyBorder="1" applyAlignment="1">
      <alignment horizontal="center" vertical="center"/>
    </xf>
    <xf numFmtId="0" fontId="9" fillId="4" borderId="3" xfId="0" applyFont="1" applyFill="1" applyBorder="1" applyAlignment="1">
      <alignment horizontal="center" vertical="center" textRotation="255"/>
    </xf>
    <xf numFmtId="0" fontId="9" fillId="4" borderId="8" xfId="0" applyFont="1" applyFill="1" applyBorder="1" applyAlignment="1">
      <alignment horizontal="center" vertical="center" textRotation="255"/>
    </xf>
    <xf numFmtId="0" fontId="15" fillId="3" borderId="24" xfId="0" applyFont="1" applyFill="1" applyBorder="1" applyAlignment="1">
      <alignment horizontal="center" vertical="center"/>
    </xf>
    <xf numFmtId="0" fontId="15" fillId="3" borderId="25" xfId="0" applyFont="1" applyFill="1" applyBorder="1" applyAlignment="1">
      <alignment horizontal="center" vertical="center"/>
    </xf>
    <xf numFmtId="0" fontId="16" fillId="4" borderId="3" xfId="0" applyFont="1" applyFill="1" applyBorder="1" applyAlignment="1">
      <alignment horizontal="center" vertical="center" textRotation="255"/>
    </xf>
    <xf numFmtId="0" fontId="16" fillId="4" borderId="18" xfId="0" applyFont="1" applyFill="1" applyBorder="1" applyAlignment="1">
      <alignment horizontal="center" vertical="center" textRotation="255"/>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6" fillId="8" borderId="3" xfId="0" applyFont="1" applyFill="1" applyBorder="1" applyAlignment="1">
      <alignment horizontal="center" vertical="center" textRotation="255"/>
    </xf>
    <xf numFmtId="0" fontId="6" fillId="8" borderId="8" xfId="0" applyFont="1" applyFill="1" applyBorder="1" applyAlignment="1">
      <alignment horizontal="center" vertical="center" textRotation="255"/>
    </xf>
    <xf numFmtId="0" fontId="16" fillId="4" borderId="8" xfId="0" applyFont="1" applyFill="1" applyBorder="1" applyAlignment="1">
      <alignment horizontal="center" vertical="center" textRotation="255" wrapText="1"/>
    </xf>
    <xf numFmtId="0" fontId="20" fillId="2" borderId="29"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6" fillId="9" borderId="11" xfId="0" applyFont="1" applyFill="1" applyBorder="1" applyAlignment="1">
      <alignment horizontal="center" vertical="center" textRotation="255"/>
    </xf>
    <xf numFmtId="0" fontId="6" fillId="4" borderId="3" xfId="0" applyFont="1" applyFill="1" applyBorder="1" applyAlignment="1">
      <alignment horizontal="center" vertical="center" textRotation="255"/>
    </xf>
    <xf numFmtId="0" fontId="6" fillId="4" borderId="8" xfId="0" applyFont="1" applyFill="1" applyBorder="1" applyAlignment="1">
      <alignment horizontal="center" vertical="center" textRotation="255"/>
    </xf>
  </cellXfs>
  <cellStyles count="5">
    <cellStyle name="Hyperlink" xfId="3" builtinId="8"/>
    <cellStyle name="Moeda" xfId="2" builtinId="4"/>
    <cellStyle name="Moeda 2" xfId="4"/>
    <cellStyle name="Normal" xfId="0" builtinId="0"/>
    <cellStyle name="Separador de milhares"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47624</xdr:colOff>
      <xdr:row>0</xdr:row>
      <xdr:rowOff>133351</xdr:rowOff>
    </xdr:from>
    <xdr:ext cx="2243253" cy="628650"/>
    <xdr:pic>
      <xdr:nvPicPr>
        <xdr:cNvPr id="583" name="Imagem 582" descr="Agência Reguladora de Serviços Públicos do Estado de Alagoas (ARSAL)">
          <a:extLst>
            <a:ext uri="{FF2B5EF4-FFF2-40B4-BE49-F238E27FC236}">
              <a16:creationId xmlns:a16="http://schemas.microsoft.com/office/drawing/2014/main" xmlns="" id="{EE8DC79D-61D2-46D8-B4C1-E3F4DB6A88E6}"/>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85749" y="133351"/>
          <a:ext cx="2243253" cy="62865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9525</xdr:colOff>
      <xdr:row>16</xdr:row>
      <xdr:rowOff>0</xdr:rowOff>
    </xdr:from>
    <xdr:ext cx="304800" cy="6934200"/>
    <xdr:sp macro="" textlink="">
      <xdr:nvSpPr>
        <xdr:cNvPr id="584" name="AutoShape 2">
          <a:extLst>
            <a:ext uri="{FF2B5EF4-FFF2-40B4-BE49-F238E27FC236}">
              <a16:creationId xmlns:a16="http://schemas.microsoft.com/office/drawing/2014/main" xmlns="" id="{4EDC2F4F-F3F9-4950-92E3-4420A409A96A}"/>
            </a:ext>
          </a:extLst>
        </xdr:cNvPr>
        <xdr:cNvSpPr>
          <a:spLocks noChangeAspect="1" noChangeArrowheads="1"/>
        </xdr:cNvSpPr>
      </xdr:nvSpPr>
      <xdr:spPr bwMode="auto">
        <a:xfrm>
          <a:off x="14173200" y="10582275"/>
          <a:ext cx="304800" cy="15335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16</xdr:row>
      <xdr:rowOff>0</xdr:rowOff>
    </xdr:from>
    <xdr:ext cx="304800" cy="4086225"/>
    <xdr:sp macro="" textlink="">
      <xdr:nvSpPr>
        <xdr:cNvPr id="585" name="AutoShape 3">
          <a:extLst>
            <a:ext uri="{FF2B5EF4-FFF2-40B4-BE49-F238E27FC236}">
              <a16:creationId xmlns:a16="http://schemas.microsoft.com/office/drawing/2014/main" xmlns="" id="{C511EC3C-C545-4365-930E-6EB5470C4757}"/>
            </a:ext>
          </a:extLst>
        </xdr:cNvPr>
        <xdr:cNvSpPr>
          <a:spLocks noChangeAspect="1" noChangeArrowheads="1"/>
        </xdr:cNvSpPr>
      </xdr:nvSpPr>
      <xdr:spPr bwMode="auto">
        <a:xfrm>
          <a:off x="14163675" y="9867900"/>
          <a:ext cx="304800" cy="82867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16</xdr:row>
      <xdr:rowOff>0</xdr:rowOff>
    </xdr:from>
    <xdr:ext cx="304800" cy="3009900"/>
    <xdr:sp macro="" textlink="">
      <xdr:nvSpPr>
        <xdr:cNvPr id="586" name="AutoShape 4">
          <a:extLst>
            <a:ext uri="{FF2B5EF4-FFF2-40B4-BE49-F238E27FC236}">
              <a16:creationId xmlns:a16="http://schemas.microsoft.com/office/drawing/2014/main" xmlns="" id="{D20C05E4-D8DD-40CD-8F73-0236C82FF7B0}"/>
            </a:ext>
          </a:extLst>
        </xdr:cNvPr>
        <xdr:cNvSpPr>
          <a:spLocks noChangeAspect="1" noChangeArrowheads="1"/>
        </xdr:cNvSpPr>
      </xdr:nvSpPr>
      <xdr:spPr bwMode="auto">
        <a:xfrm>
          <a:off x="14220825" y="9105900"/>
          <a:ext cx="304800" cy="8763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8</xdr:row>
      <xdr:rowOff>0</xdr:rowOff>
    </xdr:from>
    <xdr:ext cx="304800" cy="2590800"/>
    <xdr:sp macro="" textlink="">
      <xdr:nvSpPr>
        <xdr:cNvPr id="587" name="AutoShape 5">
          <a:extLst>
            <a:ext uri="{FF2B5EF4-FFF2-40B4-BE49-F238E27FC236}">
              <a16:creationId xmlns:a16="http://schemas.microsoft.com/office/drawing/2014/main" xmlns="" id="{641A6121-9E44-4C7D-8552-B66FA89C857A}"/>
            </a:ext>
          </a:extLst>
        </xdr:cNvPr>
        <xdr:cNvSpPr>
          <a:spLocks noChangeAspect="1" noChangeArrowheads="1"/>
        </xdr:cNvSpPr>
      </xdr:nvSpPr>
      <xdr:spPr bwMode="auto">
        <a:xfrm>
          <a:off x="14163675" y="5867400"/>
          <a:ext cx="304800" cy="685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8</xdr:row>
      <xdr:rowOff>0</xdr:rowOff>
    </xdr:from>
    <xdr:ext cx="304800" cy="2590800"/>
    <xdr:sp macro="" textlink="">
      <xdr:nvSpPr>
        <xdr:cNvPr id="588" name="AutoShape 6">
          <a:extLst>
            <a:ext uri="{FF2B5EF4-FFF2-40B4-BE49-F238E27FC236}">
              <a16:creationId xmlns:a16="http://schemas.microsoft.com/office/drawing/2014/main" xmlns="" id="{FA232EF7-00E7-4540-B413-BE2D03BF2809}"/>
            </a:ext>
          </a:extLst>
        </xdr:cNvPr>
        <xdr:cNvSpPr>
          <a:spLocks noChangeAspect="1" noChangeArrowheads="1"/>
        </xdr:cNvSpPr>
      </xdr:nvSpPr>
      <xdr:spPr bwMode="auto">
        <a:xfrm>
          <a:off x="14163675" y="5867400"/>
          <a:ext cx="304800" cy="685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12</xdr:col>
      <xdr:colOff>0</xdr:colOff>
      <xdr:row>0</xdr:row>
      <xdr:rowOff>168254</xdr:rowOff>
    </xdr:from>
    <xdr:ext cx="1984951" cy="469922"/>
    <xdr:pic>
      <xdr:nvPicPr>
        <xdr:cNvPr id="589" name="Imagem 588">
          <a:extLst>
            <a:ext uri="{FF2B5EF4-FFF2-40B4-BE49-F238E27FC236}">
              <a16:creationId xmlns:a16="http://schemas.microsoft.com/office/drawing/2014/main" xmlns="" id="{CDC70620-A092-4283-8686-1D4AD0FDBFD2}"/>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6973550" y="168254"/>
          <a:ext cx="1984951" cy="469922"/>
        </a:xfrm>
        <a:prstGeom prst="rect">
          <a:avLst/>
        </a:prstGeom>
      </xdr:spPr>
    </xdr:pic>
    <xdr:clientData/>
  </xdr:oneCellAnchor>
  <xdr:oneCellAnchor>
    <xdr:from>
      <xdr:col>10</xdr:col>
      <xdr:colOff>57150</xdr:colOff>
      <xdr:row>16</xdr:row>
      <xdr:rowOff>0</xdr:rowOff>
    </xdr:from>
    <xdr:ext cx="304800" cy="304800"/>
    <xdr:sp macro="" textlink="">
      <xdr:nvSpPr>
        <xdr:cNvPr id="590" name="AutoShape 4">
          <a:extLst>
            <a:ext uri="{FF2B5EF4-FFF2-40B4-BE49-F238E27FC236}">
              <a16:creationId xmlns:a16="http://schemas.microsoft.com/office/drawing/2014/main" xmlns="" id="{63C4CAA0-E4C9-479E-8D91-A2AF79D6AC84}"/>
            </a:ext>
          </a:extLst>
        </xdr:cNvPr>
        <xdr:cNvSpPr>
          <a:spLocks noChangeAspect="1" noChangeArrowheads="1"/>
        </xdr:cNvSpPr>
      </xdr:nvSpPr>
      <xdr:spPr bwMode="auto">
        <a:xfrm>
          <a:off x="14220825" y="94869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16</xdr:row>
      <xdr:rowOff>0</xdr:rowOff>
    </xdr:from>
    <xdr:ext cx="304800" cy="304800"/>
    <xdr:sp macro="" textlink="">
      <xdr:nvSpPr>
        <xdr:cNvPr id="591" name="AutoShape 3">
          <a:extLst>
            <a:ext uri="{FF2B5EF4-FFF2-40B4-BE49-F238E27FC236}">
              <a16:creationId xmlns:a16="http://schemas.microsoft.com/office/drawing/2014/main" xmlns="" id="{9F55D285-03B8-474C-B7A1-4287C9A56049}"/>
            </a:ext>
          </a:extLst>
        </xdr:cNvPr>
        <xdr:cNvSpPr>
          <a:spLocks noChangeAspect="1" noChangeArrowheads="1"/>
        </xdr:cNvSpPr>
      </xdr:nvSpPr>
      <xdr:spPr bwMode="auto">
        <a:xfrm>
          <a:off x="14163675" y="94869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16</xdr:row>
      <xdr:rowOff>0</xdr:rowOff>
    </xdr:from>
    <xdr:ext cx="304800" cy="304800"/>
    <xdr:sp macro="" textlink="">
      <xdr:nvSpPr>
        <xdr:cNvPr id="592" name="AutoShape 4">
          <a:extLst>
            <a:ext uri="{FF2B5EF4-FFF2-40B4-BE49-F238E27FC236}">
              <a16:creationId xmlns:a16="http://schemas.microsoft.com/office/drawing/2014/main" xmlns="" id="{B4426B00-249F-47EF-BE60-EA771898E838}"/>
            </a:ext>
          </a:extLst>
        </xdr:cNvPr>
        <xdr:cNvSpPr>
          <a:spLocks noChangeAspect="1" noChangeArrowheads="1"/>
        </xdr:cNvSpPr>
      </xdr:nvSpPr>
      <xdr:spPr bwMode="auto">
        <a:xfrm>
          <a:off x="14220825" y="91059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0</xdr:colOff>
      <xdr:row>17</xdr:row>
      <xdr:rowOff>0</xdr:rowOff>
    </xdr:from>
    <xdr:to>
      <xdr:col>10</xdr:col>
      <xdr:colOff>304800</xdr:colOff>
      <xdr:row>20</xdr:row>
      <xdr:rowOff>710974</xdr:rowOff>
    </xdr:to>
    <xdr:sp macro="" textlink="">
      <xdr:nvSpPr>
        <xdr:cNvPr id="593" name="AutoShape 2">
          <a:extLst>
            <a:ext uri="{FF2B5EF4-FFF2-40B4-BE49-F238E27FC236}">
              <a16:creationId xmlns:a16="http://schemas.microsoft.com/office/drawing/2014/main" xmlns="" id="{4D5C34ED-5079-4E09-AB9C-EC09F4351EB2}"/>
            </a:ext>
          </a:extLst>
        </xdr:cNvPr>
        <xdr:cNvSpPr>
          <a:spLocks noChangeAspect="1" noChangeArrowheads="1"/>
        </xdr:cNvSpPr>
      </xdr:nvSpPr>
      <xdr:spPr bwMode="auto">
        <a:xfrm>
          <a:off x="14363700" y="4248150"/>
          <a:ext cx="304800" cy="1558018"/>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17</xdr:row>
      <xdr:rowOff>0</xdr:rowOff>
    </xdr:from>
    <xdr:to>
      <xdr:col>10</xdr:col>
      <xdr:colOff>304800</xdr:colOff>
      <xdr:row>18</xdr:row>
      <xdr:rowOff>126206</xdr:rowOff>
    </xdr:to>
    <xdr:sp macro="" textlink="">
      <xdr:nvSpPr>
        <xdr:cNvPr id="594" name="AutoShape 3">
          <a:extLst>
            <a:ext uri="{FF2B5EF4-FFF2-40B4-BE49-F238E27FC236}">
              <a16:creationId xmlns:a16="http://schemas.microsoft.com/office/drawing/2014/main" xmlns="" id="{0976DCCA-A822-43D6-90F4-9FEC7DA53553}"/>
            </a:ext>
          </a:extLst>
        </xdr:cNvPr>
        <xdr:cNvSpPr>
          <a:spLocks noChangeAspect="1" noChangeArrowheads="1"/>
        </xdr:cNvSpPr>
      </xdr:nvSpPr>
      <xdr:spPr bwMode="auto">
        <a:xfrm>
          <a:off x="14363700" y="42481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0</xdr:colOff>
      <xdr:row>16</xdr:row>
      <xdr:rowOff>0</xdr:rowOff>
    </xdr:from>
    <xdr:ext cx="304800" cy="300718"/>
    <xdr:sp macro="" textlink="">
      <xdr:nvSpPr>
        <xdr:cNvPr id="595" name="AutoShape 4">
          <a:extLst>
            <a:ext uri="{FF2B5EF4-FFF2-40B4-BE49-F238E27FC236}">
              <a16:creationId xmlns:a16="http://schemas.microsoft.com/office/drawing/2014/main" xmlns="" id="{A2BB359C-3FF0-4554-932C-20B095B999C2}"/>
            </a:ext>
          </a:extLst>
        </xdr:cNvPr>
        <xdr:cNvSpPr>
          <a:spLocks noChangeAspect="1" noChangeArrowheads="1"/>
        </xdr:cNvSpPr>
      </xdr:nvSpPr>
      <xdr:spPr bwMode="auto">
        <a:xfrm>
          <a:off x="14363700" y="4057650"/>
          <a:ext cx="304800" cy="300718"/>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17</xdr:row>
      <xdr:rowOff>0</xdr:rowOff>
    </xdr:from>
    <xdr:ext cx="304800" cy="300718"/>
    <xdr:sp macro="" textlink="">
      <xdr:nvSpPr>
        <xdr:cNvPr id="596" name="AutoShape 4">
          <a:extLst>
            <a:ext uri="{FF2B5EF4-FFF2-40B4-BE49-F238E27FC236}">
              <a16:creationId xmlns:a16="http://schemas.microsoft.com/office/drawing/2014/main" xmlns="" id="{4FF7795A-4586-420E-A4BA-C0F4CC6F429F}"/>
            </a:ext>
          </a:extLst>
        </xdr:cNvPr>
        <xdr:cNvSpPr>
          <a:spLocks noChangeAspect="1" noChangeArrowheads="1"/>
        </xdr:cNvSpPr>
      </xdr:nvSpPr>
      <xdr:spPr bwMode="auto">
        <a:xfrm>
          <a:off x="14363700" y="4248150"/>
          <a:ext cx="304800" cy="300718"/>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16</xdr:row>
      <xdr:rowOff>0</xdr:rowOff>
    </xdr:from>
    <xdr:ext cx="304800" cy="300718"/>
    <xdr:sp macro="" textlink="">
      <xdr:nvSpPr>
        <xdr:cNvPr id="597" name="AutoShape 4">
          <a:extLst>
            <a:ext uri="{FF2B5EF4-FFF2-40B4-BE49-F238E27FC236}">
              <a16:creationId xmlns:a16="http://schemas.microsoft.com/office/drawing/2014/main" xmlns="" id="{E1A68176-48CE-48CE-8DA3-4FEFC1FE8018}"/>
            </a:ext>
          </a:extLst>
        </xdr:cNvPr>
        <xdr:cNvSpPr>
          <a:spLocks noChangeAspect="1" noChangeArrowheads="1"/>
        </xdr:cNvSpPr>
      </xdr:nvSpPr>
      <xdr:spPr bwMode="auto">
        <a:xfrm>
          <a:off x="14363700" y="4057650"/>
          <a:ext cx="304800" cy="300718"/>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0</xdr:colOff>
      <xdr:row>19</xdr:row>
      <xdr:rowOff>0</xdr:rowOff>
    </xdr:from>
    <xdr:to>
      <xdr:col>10</xdr:col>
      <xdr:colOff>304800</xdr:colOff>
      <xdr:row>20</xdr:row>
      <xdr:rowOff>207849</xdr:rowOff>
    </xdr:to>
    <xdr:sp macro="" textlink="">
      <xdr:nvSpPr>
        <xdr:cNvPr id="598" name="AutoShape 2">
          <a:extLst>
            <a:ext uri="{FF2B5EF4-FFF2-40B4-BE49-F238E27FC236}">
              <a16:creationId xmlns:a16="http://schemas.microsoft.com/office/drawing/2014/main" xmlns="" id="{E1D996DF-7A9B-416A-807E-0358418A695D}"/>
            </a:ext>
          </a:extLst>
        </xdr:cNvPr>
        <xdr:cNvSpPr>
          <a:spLocks noChangeAspect="1" noChangeArrowheads="1"/>
        </xdr:cNvSpPr>
      </xdr:nvSpPr>
      <xdr:spPr bwMode="auto">
        <a:xfrm>
          <a:off x="14163675" y="6048375"/>
          <a:ext cx="304800" cy="50720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18</xdr:row>
      <xdr:rowOff>0</xdr:rowOff>
    </xdr:from>
    <xdr:to>
      <xdr:col>10</xdr:col>
      <xdr:colOff>304800</xdr:colOff>
      <xdr:row>19</xdr:row>
      <xdr:rowOff>135731</xdr:rowOff>
    </xdr:to>
    <xdr:sp macro="" textlink="">
      <xdr:nvSpPr>
        <xdr:cNvPr id="599" name="AutoShape 3">
          <a:extLst>
            <a:ext uri="{FF2B5EF4-FFF2-40B4-BE49-F238E27FC236}">
              <a16:creationId xmlns:a16="http://schemas.microsoft.com/office/drawing/2014/main" xmlns="" id="{BF41448C-B849-4D8A-867F-2A6E89A7AD5A}"/>
            </a:ext>
          </a:extLst>
        </xdr:cNvPr>
        <xdr:cNvSpPr>
          <a:spLocks noChangeAspect="1" noChangeArrowheads="1"/>
        </xdr:cNvSpPr>
      </xdr:nvSpPr>
      <xdr:spPr bwMode="auto">
        <a:xfrm>
          <a:off x="14163675" y="5534025"/>
          <a:ext cx="304800" cy="835818"/>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57150</xdr:colOff>
      <xdr:row>18</xdr:row>
      <xdr:rowOff>0</xdr:rowOff>
    </xdr:from>
    <xdr:to>
      <xdr:col>10</xdr:col>
      <xdr:colOff>361950</xdr:colOff>
      <xdr:row>20</xdr:row>
      <xdr:rowOff>224518</xdr:rowOff>
    </xdr:to>
    <xdr:sp macro="" textlink="">
      <xdr:nvSpPr>
        <xdr:cNvPr id="600" name="AutoShape 4">
          <a:extLst>
            <a:ext uri="{FF2B5EF4-FFF2-40B4-BE49-F238E27FC236}">
              <a16:creationId xmlns:a16="http://schemas.microsoft.com/office/drawing/2014/main" xmlns="" id="{FAAFE4DB-FBFF-4D4A-BB70-98A418AF2675}"/>
            </a:ext>
          </a:extLst>
        </xdr:cNvPr>
        <xdr:cNvSpPr>
          <a:spLocks noChangeAspect="1" noChangeArrowheads="1"/>
        </xdr:cNvSpPr>
      </xdr:nvSpPr>
      <xdr:spPr bwMode="auto">
        <a:xfrm>
          <a:off x="14220825" y="5534025"/>
          <a:ext cx="304800" cy="1228725"/>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18</xdr:row>
      <xdr:rowOff>0</xdr:rowOff>
    </xdr:from>
    <xdr:to>
      <xdr:col>10</xdr:col>
      <xdr:colOff>304800</xdr:colOff>
      <xdr:row>19</xdr:row>
      <xdr:rowOff>135731</xdr:rowOff>
    </xdr:to>
    <xdr:sp macro="" textlink="">
      <xdr:nvSpPr>
        <xdr:cNvPr id="601" name="AutoShape 5">
          <a:extLst>
            <a:ext uri="{FF2B5EF4-FFF2-40B4-BE49-F238E27FC236}">
              <a16:creationId xmlns:a16="http://schemas.microsoft.com/office/drawing/2014/main" xmlns="" id="{4DE7CCE2-4652-470F-93D2-22D168F5328D}"/>
            </a:ext>
          </a:extLst>
        </xdr:cNvPr>
        <xdr:cNvSpPr>
          <a:spLocks noChangeAspect="1" noChangeArrowheads="1"/>
        </xdr:cNvSpPr>
      </xdr:nvSpPr>
      <xdr:spPr bwMode="auto">
        <a:xfrm>
          <a:off x="14163675" y="5534025"/>
          <a:ext cx="304800" cy="835818"/>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18</xdr:row>
      <xdr:rowOff>0</xdr:rowOff>
    </xdr:from>
    <xdr:to>
      <xdr:col>10</xdr:col>
      <xdr:colOff>304800</xdr:colOff>
      <xdr:row>19</xdr:row>
      <xdr:rowOff>135731</xdr:rowOff>
    </xdr:to>
    <xdr:sp macro="" textlink="">
      <xdr:nvSpPr>
        <xdr:cNvPr id="602" name="AutoShape 6">
          <a:extLst>
            <a:ext uri="{FF2B5EF4-FFF2-40B4-BE49-F238E27FC236}">
              <a16:creationId xmlns:a16="http://schemas.microsoft.com/office/drawing/2014/main" xmlns="" id="{5F64B27B-F2C0-429A-9CEF-4A5F7A6C52C5}"/>
            </a:ext>
          </a:extLst>
        </xdr:cNvPr>
        <xdr:cNvSpPr>
          <a:spLocks noChangeAspect="1" noChangeArrowheads="1"/>
        </xdr:cNvSpPr>
      </xdr:nvSpPr>
      <xdr:spPr bwMode="auto">
        <a:xfrm>
          <a:off x="14163675" y="5534025"/>
          <a:ext cx="304800" cy="835818"/>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4</xdr:row>
      <xdr:rowOff>0</xdr:rowOff>
    </xdr:from>
    <xdr:to>
      <xdr:col>10</xdr:col>
      <xdr:colOff>304800</xdr:colOff>
      <xdr:row>8</xdr:row>
      <xdr:rowOff>231321</xdr:rowOff>
    </xdr:to>
    <xdr:sp macro="" textlink="">
      <xdr:nvSpPr>
        <xdr:cNvPr id="603" name="AutoShape 2">
          <a:extLst>
            <a:ext uri="{FF2B5EF4-FFF2-40B4-BE49-F238E27FC236}">
              <a16:creationId xmlns:a16="http://schemas.microsoft.com/office/drawing/2014/main" xmlns="" id="{27708539-DA9B-46A5-8194-E01E91276D45}"/>
            </a:ext>
          </a:extLst>
        </xdr:cNvPr>
        <xdr:cNvSpPr>
          <a:spLocks noChangeAspect="1" noChangeArrowheads="1"/>
        </xdr:cNvSpPr>
      </xdr:nvSpPr>
      <xdr:spPr bwMode="auto">
        <a:xfrm>
          <a:off x="11496675" y="5753100"/>
          <a:ext cx="304800" cy="847725"/>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4</xdr:row>
      <xdr:rowOff>0</xdr:rowOff>
    </xdr:from>
    <xdr:to>
      <xdr:col>10</xdr:col>
      <xdr:colOff>304800</xdr:colOff>
      <xdr:row>8</xdr:row>
      <xdr:rowOff>414679</xdr:rowOff>
    </xdr:to>
    <xdr:sp macro="" textlink="">
      <xdr:nvSpPr>
        <xdr:cNvPr id="604" name="AutoShape 3">
          <a:extLst>
            <a:ext uri="{FF2B5EF4-FFF2-40B4-BE49-F238E27FC236}">
              <a16:creationId xmlns:a16="http://schemas.microsoft.com/office/drawing/2014/main" xmlns="" id="{746192CB-07AD-4644-B794-18D5F99A0572}"/>
            </a:ext>
          </a:extLst>
        </xdr:cNvPr>
        <xdr:cNvSpPr>
          <a:spLocks noChangeAspect="1" noChangeArrowheads="1"/>
        </xdr:cNvSpPr>
      </xdr:nvSpPr>
      <xdr:spPr bwMode="auto">
        <a:xfrm>
          <a:off x="11496675" y="5572125"/>
          <a:ext cx="304800" cy="12192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0</xdr:colOff>
      <xdr:row>4</xdr:row>
      <xdr:rowOff>0</xdr:rowOff>
    </xdr:from>
    <xdr:ext cx="304800" cy="304800"/>
    <xdr:sp macro="" textlink="">
      <xdr:nvSpPr>
        <xdr:cNvPr id="605" name="AutoShape 4">
          <a:extLst>
            <a:ext uri="{FF2B5EF4-FFF2-40B4-BE49-F238E27FC236}">
              <a16:creationId xmlns:a16="http://schemas.microsoft.com/office/drawing/2014/main" xmlns="" id="{F25D88AA-DFFE-4AF4-A038-C9B87149977F}"/>
            </a:ext>
          </a:extLst>
        </xdr:cNvPr>
        <xdr:cNvSpPr>
          <a:spLocks noChangeAspect="1" noChangeArrowheads="1"/>
        </xdr:cNvSpPr>
      </xdr:nvSpPr>
      <xdr:spPr bwMode="auto">
        <a:xfrm>
          <a:off x="11496675" y="55721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xdr:row>
      <xdr:rowOff>0</xdr:rowOff>
    </xdr:from>
    <xdr:ext cx="304800" cy="304800"/>
    <xdr:sp macro="" textlink="">
      <xdr:nvSpPr>
        <xdr:cNvPr id="606" name="AutoShape 3">
          <a:extLst>
            <a:ext uri="{FF2B5EF4-FFF2-40B4-BE49-F238E27FC236}">
              <a16:creationId xmlns:a16="http://schemas.microsoft.com/office/drawing/2014/main" xmlns="" id="{5457C934-F89A-4616-BEF1-5CB214BC176E}"/>
            </a:ext>
          </a:extLst>
        </xdr:cNvPr>
        <xdr:cNvSpPr>
          <a:spLocks noChangeAspect="1" noChangeArrowheads="1"/>
        </xdr:cNvSpPr>
      </xdr:nvSpPr>
      <xdr:spPr bwMode="auto">
        <a:xfrm>
          <a:off x="11496675" y="57531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xdr:row>
      <xdr:rowOff>0</xdr:rowOff>
    </xdr:from>
    <xdr:ext cx="304800" cy="304800"/>
    <xdr:sp macro="" textlink="">
      <xdr:nvSpPr>
        <xdr:cNvPr id="607" name="AutoShape 4">
          <a:extLst>
            <a:ext uri="{FF2B5EF4-FFF2-40B4-BE49-F238E27FC236}">
              <a16:creationId xmlns:a16="http://schemas.microsoft.com/office/drawing/2014/main" xmlns="" id="{CE0DB2E3-4A7F-45D6-9AD8-1746BFD3EAB9}"/>
            </a:ext>
          </a:extLst>
        </xdr:cNvPr>
        <xdr:cNvSpPr>
          <a:spLocks noChangeAspect="1" noChangeArrowheads="1"/>
        </xdr:cNvSpPr>
      </xdr:nvSpPr>
      <xdr:spPr bwMode="auto">
        <a:xfrm>
          <a:off x="11496675" y="57531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xdr:row>
      <xdr:rowOff>0</xdr:rowOff>
    </xdr:from>
    <xdr:ext cx="304800" cy="304800"/>
    <xdr:sp macro="" textlink="">
      <xdr:nvSpPr>
        <xdr:cNvPr id="608" name="AutoShape 2">
          <a:extLst>
            <a:ext uri="{FF2B5EF4-FFF2-40B4-BE49-F238E27FC236}">
              <a16:creationId xmlns:a16="http://schemas.microsoft.com/office/drawing/2014/main" xmlns="" id="{05D08A28-670E-464A-A4A4-245763E0551C}"/>
            </a:ext>
          </a:extLst>
        </xdr:cNvPr>
        <xdr:cNvSpPr>
          <a:spLocks noChangeAspect="1" noChangeArrowheads="1"/>
        </xdr:cNvSpPr>
      </xdr:nvSpPr>
      <xdr:spPr bwMode="auto">
        <a:xfrm>
          <a:off x="11496675" y="64865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xdr:row>
      <xdr:rowOff>0</xdr:rowOff>
    </xdr:from>
    <xdr:ext cx="304800" cy="304800"/>
    <xdr:sp macro="" textlink="">
      <xdr:nvSpPr>
        <xdr:cNvPr id="609" name="AutoShape 3">
          <a:extLst>
            <a:ext uri="{FF2B5EF4-FFF2-40B4-BE49-F238E27FC236}">
              <a16:creationId xmlns:a16="http://schemas.microsoft.com/office/drawing/2014/main" xmlns="" id="{ACDE7B0A-3FC8-450F-B197-DC61150C5320}"/>
            </a:ext>
          </a:extLst>
        </xdr:cNvPr>
        <xdr:cNvSpPr>
          <a:spLocks noChangeAspect="1" noChangeArrowheads="1"/>
        </xdr:cNvSpPr>
      </xdr:nvSpPr>
      <xdr:spPr bwMode="auto">
        <a:xfrm>
          <a:off x="11496675" y="64865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xdr:row>
      <xdr:rowOff>0</xdr:rowOff>
    </xdr:from>
    <xdr:ext cx="304800" cy="304800"/>
    <xdr:sp macro="" textlink="">
      <xdr:nvSpPr>
        <xdr:cNvPr id="610" name="AutoShape 4">
          <a:extLst>
            <a:ext uri="{FF2B5EF4-FFF2-40B4-BE49-F238E27FC236}">
              <a16:creationId xmlns:a16="http://schemas.microsoft.com/office/drawing/2014/main" xmlns="" id="{6969768C-BEAE-4AA3-9DD0-AA53373DCE62}"/>
            </a:ext>
          </a:extLst>
        </xdr:cNvPr>
        <xdr:cNvSpPr>
          <a:spLocks noChangeAspect="1" noChangeArrowheads="1"/>
        </xdr:cNvSpPr>
      </xdr:nvSpPr>
      <xdr:spPr bwMode="auto">
        <a:xfrm>
          <a:off x="11496675" y="64865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0</xdr:colOff>
      <xdr:row>21</xdr:row>
      <xdr:rowOff>0</xdr:rowOff>
    </xdr:from>
    <xdr:to>
      <xdr:col>10</xdr:col>
      <xdr:colOff>304800</xdr:colOff>
      <xdr:row>21</xdr:row>
      <xdr:rowOff>469106</xdr:rowOff>
    </xdr:to>
    <xdr:sp macro="" textlink="">
      <xdr:nvSpPr>
        <xdr:cNvPr id="611" name="AutoShape 2">
          <a:extLst>
            <a:ext uri="{FF2B5EF4-FFF2-40B4-BE49-F238E27FC236}">
              <a16:creationId xmlns:a16="http://schemas.microsoft.com/office/drawing/2014/main" xmlns="" id="{4A79E3CD-DDAB-4F36-90F6-35CEE05F41AA}"/>
            </a:ext>
          </a:extLst>
        </xdr:cNvPr>
        <xdr:cNvSpPr>
          <a:spLocks noChangeAspect="1" noChangeArrowheads="1"/>
        </xdr:cNvSpPr>
      </xdr:nvSpPr>
      <xdr:spPr bwMode="auto">
        <a:xfrm>
          <a:off x="14420850" y="3895725"/>
          <a:ext cx="304800" cy="473868"/>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25</xdr:row>
      <xdr:rowOff>0</xdr:rowOff>
    </xdr:from>
    <xdr:to>
      <xdr:col>10</xdr:col>
      <xdr:colOff>304800</xdr:colOff>
      <xdr:row>26</xdr:row>
      <xdr:rowOff>386443</xdr:rowOff>
    </xdr:to>
    <xdr:sp macro="" textlink="">
      <xdr:nvSpPr>
        <xdr:cNvPr id="612" name="AutoShape 2">
          <a:extLst>
            <a:ext uri="{FF2B5EF4-FFF2-40B4-BE49-F238E27FC236}">
              <a16:creationId xmlns:a16="http://schemas.microsoft.com/office/drawing/2014/main" xmlns="" id="{31572021-041B-4EB0-B5CE-1DF81B395F23}"/>
            </a:ext>
          </a:extLst>
        </xdr:cNvPr>
        <xdr:cNvSpPr>
          <a:spLocks noChangeAspect="1" noChangeArrowheads="1"/>
        </xdr:cNvSpPr>
      </xdr:nvSpPr>
      <xdr:spPr bwMode="auto">
        <a:xfrm>
          <a:off x="14163675" y="2743200"/>
          <a:ext cx="304800" cy="4953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25</xdr:row>
      <xdr:rowOff>0</xdr:rowOff>
    </xdr:from>
    <xdr:to>
      <xdr:col>10</xdr:col>
      <xdr:colOff>304800</xdr:colOff>
      <xdr:row>26</xdr:row>
      <xdr:rowOff>386443</xdr:rowOff>
    </xdr:to>
    <xdr:sp macro="" textlink="">
      <xdr:nvSpPr>
        <xdr:cNvPr id="613" name="AutoShape 3">
          <a:extLst>
            <a:ext uri="{FF2B5EF4-FFF2-40B4-BE49-F238E27FC236}">
              <a16:creationId xmlns:a16="http://schemas.microsoft.com/office/drawing/2014/main" xmlns="" id="{5B0F53BB-A1ED-46AC-87A9-83752B66C6C7}"/>
            </a:ext>
          </a:extLst>
        </xdr:cNvPr>
        <xdr:cNvSpPr>
          <a:spLocks noChangeAspect="1" noChangeArrowheads="1"/>
        </xdr:cNvSpPr>
      </xdr:nvSpPr>
      <xdr:spPr bwMode="auto">
        <a:xfrm>
          <a:off x="14163675" y="2743200"/>
          <a:ext cx="304800" cy="4953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57150</xdr:colOff>
      <xdr:row>25</xdr:row>
      <xdr:rowOff>0</xdr:rowOff>
    </xdr:from>
    <xdr:to>
      <xdr:col>10</xdr:col>
      <xdr:colOff>361950</xdr:colOff>
      <xdr:row>26</xdr:row>
      <xdr:rowOff>767443</xdr:rowOff>
    </xdr:to>
    <xdr:sp macro="" textlink="">
      <xdr:nvSpPr>
        <xdr:cNvPr id="614" name="AutoShape 4">
          <a:extLst>
            <a:ext uri="{FF2B5EF4-FFF2-40B4-BE49-F238E27FC236}">
              <a16:creationId xmlns:a16="http://schemas.microsoft.com/office/drawing/2014/main" xmlns="" id="{4939E087-61CB-4FF2-BE3D-A2BE76C8A4A7}"/>
            </a:ext>
          </a:extLst>
        </xdr:cNvPr>
        <xdr:cNvSpPr>
          <a:spLocks noChangeAspect="1" noChangeArrowheads="1"/>
        </xdr:cNvSpPr>
      </xdr:nvSpPr>
      <xdr:spPr bwMode="auto">
        <a:xfrm>
          <a:off x="14220825" y="2743200"/>
          <a:ext cx="304800" cy="8763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25</xdr:row>
      <xdr:rowOff>0</xdr:rowOff>
    </xdr:from>
    <xdr:to>
      <xdr:col>10</xdr:col>
      <xdr:colOff>304800</xdr:colOff>
      <xdr:row>26</xdr:row>
      <xdr:rowOff>386443</xdr:rowOff>
    </xdr:to>
    <xdr:sp macro="" textlink="">
      <xdr:nvSpPr>
        <xdr:cNvPr id="615" name="AutoShape 5">
          <a:extLst>
            <a:ext uri="{FF2B5EF4-FFF2-40B4-BE49-F238E27FC236}">
              <a16:creationId xmlns:a16="http://schemas.microsoft.com/office/drawing/2014/main" xmlns="" id="{6C20E62D-D2D8-4733-839C-8C83F21393FB}"/>
            </a:ext>
          </a:extLst>
        </xdr:cNvPr>
        <xdr:cNvSpPr>
          <a:spLocks noChangeAspect="1" noChangeArrowheads="1"/>
        </xdr:cNvSpPr>
      </xdr:nvSpPr>
      <xdr:spPr bwMode="auto">
        <a:xfrm>
          <a:off x="14163675" y="2743200"/>
          <a:ext cx="304800" cy="4953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25</xdr:row>
      <xdr:rowOff>0</xdr:rowOff>
    </xdr:from>
    <xdr:to>
      <xdr:col>10</xdr:col>
      <xdr:colOff>304800</xdr:colOff>
      <xdr:row>26</xdr:row>
      <xdr:rowOff>386443</xdr:rowOff>
    </xdr:to>
    <xdr:sp macro="" textlink="">
      <xdr:nvSpPr>
        <xdr:cNvPr id="616" name="AutoShape 6">
          <a:extLst>
            <a:ext uri="{FF2B5EF4-FFF2-40B4-BE49-F238E27FC236}">
              <a16:creationId xmlns:a16="http://schemas.microsoft.com/office/drawing/2014/main" xmlns="" id="{8B8B6D4E-17B6-4309-9279-1E3D15637CCA}"/>
            </a:ext>
          </a:extLst>
        </xdr:cNvPr>
        <xdr:cNvSpPr>
          <a:spLocks noChangeAspect="1" noChangeArrowheads="1"/>
        </xdr:cNvSpPr>
      </xdr:nvSpPr>
      <xdr:spPr bwMode="auto">
        <a:xfrm>
          <a:off x="14163675" y="2743200"/>
          <a:ext cx="304800" cy="4953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57150</xdr:colOff>
      <xdr:row>25</xdr:row>
      <xdr:rowOff>0</xdr:rowOff>
    </xdr:from>
    <xdr:ext cx="304800" cy="304800"/>
    <xdr:sp macro="" textlink="">
      <xdr:nvSpPr>
        <xdr:cNvPr id="617" name="AutoShape 4">
          <a:extLst>
            <a:ext uri="{FF2B5EF4-FFF2-40B4-BE49-F238E27FC236}">
              <a16:creationId xmlns:a16="http://schemas.microsoft.com/office/drawing/2014/main" xmlns="" id="{0AAA22E0-F933-48C7-B33B-4B938194FE2D}"/>
            </a:ext>
          </a:extLst>
        </xdr:cNvPr>
        <xdr:cNvSpPr>
          <a:spLocks noChangeAspect="1" noChangeArrowheads="1"/>
        </xdr:cNvSpPr>
      </xdr:nvSpPr>
      <xdr:spPr bwMode="auto">
        <a:xfrm>
          <a:off x="14220825" y="27432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25</xdr:row>
      <xdr:rowOff>0</xdr:rowOff>
    </xdr:from>
    <xdr:ext cx="304800" cy="304800"/>
    <xdr:sp macro="" textlink="">
      <xdr:nvSpPr>
        <xdr:cNvPr id="618" name="AutoShape 3">
          <a:extLst>
            <a:ext uri="{FF2B5EF4-FFF2-40B4-BE49-F238E27FC236}">
              <a16:creationId xmlns:a16="http://schemas.microsoft.com/office/drawing/2014/main" xmlns="" id="{CE9CC369-9229-4CF7-99FD-A73CF00772E5}"/>
            </a:ext>
          </a:extLst>
        </xdr:cNvPr>
        <xdr:cNvSpPr>
          <a:spLocks noChangeAspect="1" noChangeArrowheads="1"/>
        </xdr:cNvSpPr>
      </xdr:nvSpPr>
      <xdr:spPr bwMode="auto">
        <a:xfrm>
          <a:off x="14163675" y="27432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25</xdr:row>
      <xdr:rowOff>0</xdr:rowOff>
    </xdr:from>
    <xdr:ext cx="304800" cy="304800"/>
    <xdr:sp macro="" textlink="">
      <xdr:nvSpPr>
        <xdr:cNvPr id="619" name="AutoShape 4">
          <a:extLst>
            <a:ext uri="{FF2B5EF4-FFF2-40B4-BE49-F238E27FC236}">
              <a16:creationId xmlns:a16="http://schemas.microsoft.com/office/drawing/2014/main" xmlns="" id="{30B4645C-505E-437A-9AC9-844BFC68D326}"/>
            </a:ext>
          </a:extLst>
        </xdr:cNvPr>
        <xdr:cNvSpPr>
          <a:spLocks noChangeAspect="1" noChangeArrowheads="1"/>
        </xdr:cNvSpPr>
      </xdr:nvSpPr>
      <xdr:spPr bwMode="auto">
        <a:xfrm>
          <a:off x="14220825" y="27432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0</xdr:colOff>
      <xdr:row>8</xdr:row>
      <xdr:rowOff>0</xdr:rowOff>
    </xdr:from>
    <xdr:to>
      <xdr:col>10</xdr:col>
      <xdr:colOff>304800</xdr:colOff>
      <xdr:row>9</xdr:row>
      <xdr:rowOff>685799</xdr:rowOff>
    </xdr:to>
    <xdr:sp macro="" textlink="">
      <xdr:nvSpPr>
        <xdr:cNvPr id="621" name="AutoShape 2">
          <a:extLst>
            <a:ext uri="{FF2B5EF4-FFF2-40B4-BE49-F238E27FC236}">
              <a16:creationId xmlns:a16="http://schemas.microsoft.com/office/drawing/2014/main" xmlns="" id="{8D3CF8C9-4B99-4671-AA0D-9C48D7317D1C}"/>
            </a:ext>
          </a:extLst>
        </xdr:cNvPr>
        <xdr:cNvSpPr>
          <a:spLocks noChangeAspect="1" noChangeArrowheads="1"/>
        </xdr:cNvSpPr>
      </xdr:nvSpPr>
      <xdr:spPr bwMode="auto">
        <a:xfrm>
          <a:off x="14163675" y="3295650"/>
          <a:ext cx="304800" cy="923925"/>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57150</xdr:colOff>
      <xdr:row>9</xdr:row>
      <xdr:rowOff>381000</xdr:rowOff>
    </xdr:from>
    <xdr:ext cx="304800" cy="304800"/>
    <xdr:sp macro="" textlink="">
      <xdr:nvSpPr>
        <xdr:cNvPr id="622" name="AutoShape 4">
          <a:extLst>
            <a:ext uri="{FF2B5EF4-FFF2-40B4-BE49-F238E27FC236}">
              <a16:creationId xmlns:a16="http://schemas.microsoft.com/office/drawing/2014/main" xmlns="" id="{C41F092E-0482-4E3B-91EE-5B196BDBA84F}"/>
            </a:ext>
          </a:extLst>
        </xdr:cNvPr>
        <xdr:cNvSpPr>
          <a:spLocks noChangeAspect="1" noChangeArrowheads="1"/>
        </xdr:cNvSpPr>
      </xdr:nvSpPr>
      <xdr:spPr bwMode="auto">
        <a:xfrm>
          <a:off x="14220825" y="40576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8</xdr:row>
      <xdr:rowOff>381000</xdr:rowOff>
    </xdr:from>
    <xdr:ext cx="304800" cy="304800"/>
    <xdr:sp macro="" textlink="">
      <xdr:nvSpPr>
        <xdr:cNvPr id="623" name="AutoShape 4">
          <a:extLst>
            <a:ext uri="{FF2B5EF4-FFF2-40B4-BE49-F238E27FC236}">
              <a16:creationId xmlns:a16="http://schemas.microsoft.com/office/drawing/2014/main" xmlns="" id="{93E0175F-DD9F-45F2-A76B-82B5E1E651A6}"/>
            </a:ext>
          </a:extLst>
        </xdr:cNvPr>
        <xdr:cNvSpPr>
          <a:spLocks noChangeAspect="1" noChangeArrowheads="1"/>
        </xdr:cNvSpPr>
      </xdr:nvSpPr>
      <xdr:spPr bwMode="auto">
        <a:xfrm>
          <a:off x="14220825" y="38671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26</xdr:row>
      <xdr:rowOff>0</xdr:rowOff>
    </xdr:from>
    <xdr:ext cx="304800" cy="300717"/>
    <xdr:sp macro="" textlink="">
      <xdr:nvSpPr>
        <xdr:cNvPr id="624" name="AutoShape 3">
          <a:extLst>
            <a:ext uri="{FF2B5EF4-FFF2-40B4-BE49-F238E27FC236}">
              <a16:creationId xmlns:a16="http://schemas.microsoft.com/office/drawing/2014/main" xmlns="" id="{7D9D11D0-932A-40ED-8D53-34F9D9E2D149}"/>
            </a:ext>
          </a:extLst>
        </xdr:cNvPr>
        <xdr:cNvSpPr>
          <a:spLocks noChangeAspect="1" noChangeArrowheads="1"/>
        </xdr:cNvSpPr>
      </xdr:nvSpPr>
      <xdr:spPr bwMode="auto">
        <a:xfrm>
          <a:off x="14163675" y="55816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26</xdr:row>
      <xdr:rowOff>0</xdr:rowOff>
    </xdr:from>
    <xdr:ext cx="304800" cy="304800"/>
    <xdr:sp macro="" textlink="">
      <xdr:nvSpPr>
        <xdr:cNvPr id="625" name="AutoShape 3">
          <a:extLst>
            <a:ext uri="{FF2B5EF4-FFF2-40B4-BE49-F238E27FC236}">
              <a16:creationId xmlns:a16="http://schemas.microsoft.com/office/drawing/2014/main" xmlns="" id="{04531983-AF5A-4FDD-AB4B-FCBE3E9C3383}"/>
            </a:ext>
          </a:extLst>
        </xdr:cNvPr>
        <xdr:cNvSpPr>
          <a:spLocks noChangeAspect="1" noChangeArrowheads="1"/>
        </xdr:cNvSpPr>
      </xdr:nvSpPr>
      <xdr:spPr bwMode="auto">
        <a:xfrm>
          <a:off x="14163675" y="55816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0</xdr:colOff>
      <xdr:row>13</xdr:row>
      <xdr:rowOff>0</xdr:rowOff>
    </xdr:from>
    <xdr:to>
      <xdr:col>10</xdr:col>
      <xdr:colOff>304800</xdr:colOff>
      <xdr:row>13</xdr:row>
      <xdr:rowOff>583406</xdr:rowOff>
    </xdr:to>
    <xdr:sp macro="" textlink="">
      <xdr:nvSpPr>
        <xdr:cNvPr id="628" name="AutoShape 5">
          <a:extLst>
            <a:ext uri="{FF2B5EF4-FFF2-40B4-BE49-F238E27FC236}">
              <a16:creationId xmlns:a16="http://schemas.microsoft.com/office/drawing/2014/main" xmlns="" id="{6FD1DC7E-0871-49D3-B584-24AC02AD996F}"/>
            </a:ext>
          </a:extLst>
        </xdr:cNvPr>
        <xdr:cNvSpPr>
          <a:spLocks noChangeAspect="1" noChangeArrowheads="1"/>
        </xdr:cNvSpPr>
      </xdr:nvSpPr>
      <xdr:spPr bwMode="auto">
        <a:xfrm>
          <a:off x="10658475" y="2390775"/>
          <a:ext cx="304800" cy="5715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13</xdr:row>
      <xdr:rowOff>0</xdr:rowOff>
    </xdr:from>
    <xdr:to>
      <xdr:col>10</xdr:col>
      <xdr:colOff>304800</xdr:colOff>
      <xdr:row>13</xdr:row>
      <xdr:rowOff>583406</xdr:rowOff>
    </xdr:to>
    <xdr:sp macro="" textlink="">
      <xdr:nvSpPr>
        <xdr:cNvPr id="629" name="AutoShape 6">
          <a:extLst>
            <a:ext uri="{FF2B5EF4-FFF2-40B4-BE49-F238E27FC236}">
              <a16:creationId xmlns:a16="http://schemas.microsoft.com/office/drawing/2014/main" xmlns="" id="{1515ACC9-5EFD-4D85-92F8-5A61DCA04F5F}"/>
            </a:ext>
          </a:extLst>
        </xdr:cNvPr>
        <xdr:cNvSpPr>
          <a:spLocks noChangeAspect="1" noChangeArrowheads="1"/>
        </xdr:cNvSpPr>
      </xdr:nvSpPr>
      <xdr:spPr bwMode="auto">
        <a:xfrm>
          <a:off x="10658475" y="2390775"/>
          <a:ext cx="304800" cy="5715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28</xdr:row>
      <xdr:rowOff>0</xdr:rowOff>
    </xdr:from>
    <xdr:to>
      <xdr:col>10</xdr:col>
      <xdr:colOff>304800</xdr:colOff>
      <xdr:row>28</xdr:row>
      <xdr:rowOff>542925</xdr:rowOff>
    </xdr:to>
    <xdr:sp macro="" textlink="">
      <xdr:nvSpPr>
        <xdr:cNvPr id="630" name="AutoShape 2">
          <a:extLst>
            <a:ext uri="{FF2B5EF4-FFF2-40B4-BE49-F238E27FC236}">
              <a16:creationId xmlns:a16="http://schemas.microsoft.com/office/drawing/2014/main" xmlns="" id="{9D2139A2-19A5-4CB2-8599-A8A794F901C6}"/>
            </a:ext>
          </a:extLst>
        </xdr:cNvPr>
        <xdr:cNvSpPr>
          <a:spLocks noChangeAspect="1" noChangeArrowheads="1"/>
        </xdr:cNvSpPr>
      </xdr:nvSpPr>
      <xdr:spPr bwMode="auto">
        <a:xfrm>
          <a:off x="10658475" y="3238500"/>
          <a:ext cx="304800" cy="542925"/>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28</xdr:row>
      <xdr:rowOff>0</xdr:rowOff>
    </xdr:from>
    <xdr:to>
      <xdr:col>10</xdr:col>
      <xdr:colOff>304800</xdr:colOff>
      <xdr:row>28</xdr:row>
      <xdr:rowOff>261408</xdr:rowOff>
    </xdr:to>
    <xdr:sp macro="" textlink="">
      <xdr:nvSpPr>
        <xdr:cNvPr id="631" name="AutoShape 3">
          <a:extLst>
            <a:ext uri="{FF2B5EF4-FFF2-40B4-BE49-F238E27FC236}">
              <a16:creationId xmlns:a16="http://schemas.microsoft.com/office/drawing/2014/main" xmlns="" id="{0794CE14-5E73-47E2-9F39-0133860D77BE}"/>
            </a:ext>
          </a:extLst>
        </xdr:cNvPr>
        <xdr:cNvSpPr>
          <a:spLocks noChangeAspect="1" noChangeArrowheads="1"/>
        </xdr:cNvSpPr>
      </xdr:nvSpPr>
      <xdr:spPr bwMode="auto">
        <a:xfrm>
          <a:off x="10658475" y="3238500"/>
          <a:ext cx="304800" cy="261408"/>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28</xdr:row>
      <xdr:rowOff>0</xdr:rowOff>
    </xdr:from>
    <xdr:to>
      <xdr:col>10</xdr:col>
      <xdr:colOff>304800</xdr:colOff>
      <xdr:row>28</xdr:row>
      <xdr:rowOff>261408</xdr:rowOff>
    </xdr:to>
    <xdr:sp macro="" textlink="">
      <xdr:nvSpPr>
        <xdr:cNvPr id="632" name="AutoShape 4">
          <a:extLst>
            <a:ext uri="{FF2B5EF4-FFF2-40B4-BE49-F238E27FC236}">
              <a16:creationId xmlns:a16="http://schemas.microsoft.com/office/drawing/2014/main" xmlns="" id="{3342E602-79C8-4A4D-9642-CCA17677A25D}"/>
            </a:ext>
          </a:extLst>
        </xdr:cNvPr>
        <xdr:cNvSpPr>
          <a:spLocks noChangeAspect="1" noChangeArrowheads="1"/>
        </xdr:cNvSpPr>
      </xdr:nvSpPr>
      <xdr:spPr bwMode="auto">
        <a:xfrm>
          <a:off x="10658475" y="3238500"/>
          <a:ext cx="304800" cy="261408"/>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15</xdr:row>
      <xdr:rowOff>0</xdr:rowOff>
    </xdr:from>
    <xdr:to>
      <xdr:col>10</xdr:col>
      <xdr:colOff>304800</xdr:colOff>
      <xdr:row>16</xdr:row>
      <xdr:rowOff>578644</xdr:rowOff>
    </xdr:to>
    <xdr:sp macro="" textlink="">
      <xdr:nvSpPr>
        <xdr:cNvPr id="633" name="AutoShape 5">
          <a:extLst>
            <a:ext uri="{FF2B5EF4-FFF2-40B4-BE49-F238E27FC236}">
              <a16:creationId xmlns:a16="http://schemas.microsoft.com/office/drawing/2014/main" xmlns="" id="{CF8FDED2-65D6-4AD3-A812-C1EF0B7B9592}"/>
            </a:ext>
          </a:extLst>
        </xdr:cNvPr>
        <xdr:cNvSpPr>
          <a:spLocks noChangeAspect="1" noChangeArrowheads="1"/>
        </xdr:cNvSpPr>
      </xdr:nvSpPr>
      <xdr:spPr bwMode="auto">
        <a:xfrm>
          <a:off x="13420725" y="2524125"/>
          <a:ext cx="304800" cy="8763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15</xdr:row>
      <xdr:rowOff>0</xdr:rowOff>
    </xdr:from>
    <xdr:to>
      <xdr:col>10</xdr:col>
      <xdr:colOff>304800</xdr:colOff>
      <xdr:row>16</xdr:row>
      <xdr:rowOff>578644</xdr:rowOff>
    </xdr:to>
    <xdr:sp macro="" textlink="">
      <xdr:nvSpPr>
        <xdr:cNvPr id="634" name="AutoShape 6">
          <a:extLst>
            <a:ext uri="{FF2B5EF4-FFF2-40B4-BE49-F238E27FC236}">
              <a16:creationId xmlns:a16="http://schemas.microsoft.com/office/drawing/2014/main" xmlns="" id="{36A52C4C-2774-4BF5-AB21-BDE61E006530}"/>
            </a:ext>
          </a:extLst>
        </xdr:cNvPr>
        <xdr:cNvSpPr>
          <a:spLocks noChangeAspect="1" noChangeArrowheads="1"/>
        </xdr:cNvSpPr>
      </xdr:nvSpPr>
      <xdr:spPr bwMode="auto">
        <a:xfrm>
          <a:off x="13420725" y="2524125"/>
          <a:ext cx="304800" cy="8763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57150</xdr:colOff>
      <xdr:row>15</xdr:row>
      <xdr:rowOff>0</xdr:rowOff>
    </xdr:from>
    <xdr:ext cx="304800" cy="304800"/>
    <xdr:sp macro="" textlink="">
      <xdr:nvSpPr>
        <xdr:cNvPr id="635" name="AutoShape 4">
          <a:extLst>
            <a:ext uri="{FF2B5EF4-FFF2-40B4-BE49-F238E27FC236}">
              <a16:creationId xmlns:a16="http://schemas.microsoft.com/office/drawing/2014/main" xmlns="" id="{947147F1-0294-4377-BC2B-A8DD5A142A62}"/>
            </a:ext>
          </a:extLst>
        </xdr:cNvPr>
        <xdr:cNvSpPr>
          <a:spLocks noChangeAspect="1" noChangeArrowheads="1"/>
        </xdr:cNvSpPr>
      </xdr:nvSpPr>
      <xdr:spPr bwMode="auto">
        <a:xfrm>
          <a:off x="13477875" y="25241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15</xdr:row>
      <xdr:rowOff>0</xdr:rowOff>
    </xdr:from>
    <xdr:ext cx="304800" cy="304800"/>
    <xdr:sp macro="" textlink="">
      <xdr:nvSpPr>
        <xdr:cNvPr id="636" name="AutoShape 3">
          <a:extLst>
            <a:ext uri="{FF2B5EF4-FFF2-40B4-BE49-F238E27FC236}">
              <a16:creationId xmlns:a16="http://schemas.microsoft.com/office/drawing/2014/main" xmlns="" id="{F3385CDD-38E7-4EC3-B8D6-0B5555C11455}"/>
            </a:ext>
          </a:extLst>
        </xdr:cNvPr>
        <xdr:cNvSpPr>
          <a:spLocks noChangeAspect="1" noChangeArrowheads="1"/>
        </xdr:cNvSpPr>
      </xdr:nvSpPr>
      <xdr:spPr bwMode="auto">
        <a:xfrm>
          <a:off x="13420725" y="25241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15</xdr:row>
      <xdr:rowOff>0</xdr:rowOff>
    </xdr:from>
    <xdr:ext cx="304800" cy="304800"/>
    <xdr:sp macro="" textlink="">
      <xdr:nvSpPr>
        <xdr:cNvPr id="637" name="AutoShape 4">
          <a:extLst>
            <a:ext uri="{FF2B5EF4-FFF2-40B4-BE49-F238E27FC236}">
              <a16:creationId xmlns:a16="http://schemas.microsoft.com/office/drawing/2014/main" xmlns="" id="{36A03B22-B895-478F-9C49-4A3A2A61A93A}"/>
            </a:ext>
          </a:extLst>
        </xdr:cNvPr>
        <xdr:cNvSpPr>
          <a:spLocks noChangeAspect="1" noChangeArrowheads="1"/>
        </xdr:cNvSpPr>
      </xdr:nvSpPr>
      <xdr:spPr bwMode="auto">
        <a:xfrm>
          <a:off x="13477875" y="25241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14</xdr:row>
      <xdr:rowOff>0</xdr:rowOff>
    </xdr:from>
    <xdr:ext cx="304800" cy="304800"/>
    <xdr:sp macro="" textlink="">
      <xdr:nvSpPr>
        <xdr:cNvPr id="638" name="AutoShape 5">
          <a:extLst>
            <a:ext uri="{FF2B5EF4-FFF2-40B4-BE49-F238E27FC236}">
              <a16:creationId xmlns:a16="http://schemas.microsoft.com/office/drawing/2014/main" xmlns="" id="{D874EAED-4790-4E3B-ACC9-BBD01F60D339}"/>
            </a:ext>
          </a:extLst>
        </xdr:cNvPr>
        <xdr:cNvSpPr>
          <a:spLocks noChangeAspect="1" noChangeArrowheads="1"/>
        </xdr:cNvSpPr>
      </xdr:nvSpPr>
      <xdr:spPr bwMode="auto">
        <a:xfrm>
          <a:off x="13420725" y="23241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14</xdr:row>
      <xdr:rowOff>0</xdr:rowOff>
    </xdr:from>
    <xdr:ext cx="304800" cy="304800"/>
    <xdr:sp macro="" textlink="">
      <xdr:nvSpPr>
        <xdr:cNvPr id="639" name="AutoShape 6">
          <a:extLst>
            <a:ext uri="{FF2B5EF4-FFF2-40B4-BE49-F238E27FC236}">
              <a16:creationId xmlns:a16="http://schemas.microsoft.com/office/drawing/2014/main" xmlns="" id="{4EB84037-0AA1-4CE0-93AF-46AED3195A12}"/>
            </a:ext>
          </a:extLst>
        </xdr:cNvPr>
        <xdr:cNvSpPr>
          <a:spLocks noChangeAspect="1" noChangeArrowheads="1"/>
        </xdr:cNvSpPr>
      </xdr:nvSpPr>
      <xdr:spPr bwMode="auto">
        <a:xfrm>
          <a:off x="13420725" y="23241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14</xdr:row>
      <xdr:rowOff>0</xdr:rowOff>
    </xdr:from>
    <xdr:ext cx="304800" cy="885825"/>
    <xdr:sp macro="" textlink="">
      <xdr:nvSpPr>
        <xdr:cNvPr id="640" name="AutoShape 2">
          <a:extLst>
            <a:ext uri="{FF2B5EF4-FFF2-40B4-BE49-F238E27FC236}">
              <a16:creationId xmlns:a16="http://schemas.microsoft.com/office/drawing/2014/main" xmlns="" id="{661DEC1E-CB22-41A7-8501-21C27BB047B7}"/>
            </a:ext>
          </a:extLst>
        </xdr:cNvPr>
        <xdr:cNvSpPr>
          <a:spLocks noChangeAspect="1" noChangeArrowheads="1"/>
        </xdr:cNvSpPr>
      </xdr:nvSpPr>
      <xdr:spPr bwMode="auto">
        <a:xfrm>
          <a:off x="13420725" y="2324100"/>
          <a:ext cx="304800" cy="8858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14</xdr:row>
      <xdr:rowOff>0</xdr:rowOff>
    </xdr:from>
    <xdr:ext cx="304800" cy="885825"/>
    <xdr:sp macro="" textlink="">
      <xdr:nvSpPr>
        <xdr:cNvPr id="641" name="AutoShape 3">
          <a:extLst>
            <a:ext uri="{FF2B5EF4-FFF2-40B4-BE49-F238E27FC236}">
              <a16:creationId xmlns:a16="http://schemas.microsoft.com/office/drawing/2014/main" xmlns="" id="{D859EC58-2DC4-447E-B268-8462A522D413}"/>
            </a:ext>
          </a:extLst>
        </xdr:cNvPr>
        <xdr:cNvSpPr>
          <a:spLocks noChangeAspect="1" noChangeArrowheads="1"/>
        </xdr:cNvSpPr>
      </xdr:nvSpPr>
      <xdr:spPr bwMode="auto">
        <a:xfrm>
          <a:off x="13420725" y="2324100"/>
          <a:ext cx="304800" cy="8858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14</xdr:row>
      <xdr:rowOff>0</xdr:rowOff>
    </xdr:from>
    <xdr:ext cx="304800" cy="885825"/>
    <xdr:sp macro="" textlink="">
      <xdr:nvSpPr>
        <xdr:cNvPr id="642" name="AutoShape 5">
          <a:extLst>
            <a:ext uri="{FF2B5EF4-FFF2-40B4-BE49-F238E27FC236}">
              <a16:creationId xmlns:a16="http://schemas.microsoft.com/office/drawing/2014/main" xmlns="" id="{42D84290-5BE8-48DE-A36B-05535F8999E3}"/>
            </a:ext>
          </a:extLst>
        </xdr:cNvPr>
        <xdr:cNvSpPr>
          <a:spLocks noChangeAspect="1" noChangeArrowheads="1"/>
        </xdr:cNvSpPr>
      </xdr:nvSpPr>
      <xdr:spPr bwMode="auto">
        <a:xfrm>
          <a:off x="13420725" y="2324100"/>
          <a:ext cx="304800" cy="8858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14</xdr:row>
      <xdr:rowOff>0</xdr:rowOff>
    </xdr:from>
    <xdr:ext cx="304800" cy="885825"/>
    <xdr:sp macro="" textlink="">
      <xdr:nvSpPr>
        <xdr:cNvPr id="643" name="AutoShape 6">
          <a:extLst>
            <a:ext uri="{FF2B5EF4-FFF2-40B4-BE49-F238E27FC236}">
              <a16:creationId xmlns:a16="http://schemas.microsoft.com/office/drawing/2014/main" xmlns="" id="{ACB498B2-0387-4055-AE49-2437E381AA08}"/>
            </a:ext>
          </a:extLst>
        </xdr:cNvPr>
        <xdr:cNvSpPr>
          <a:spLocks noChangeAspect="1" noChangeArrowheads="1"/>
        </xdr:cNvSpPr>
      </xdr:nvSpPr>
      <xdr:spPr bwMode="auto">
        <a:xfrm>
          <a:off x="13420725" y="2324100"/>
          <a:ext cx="304800" cy="8858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14</xdr:row>
      <xdr:rowOff>0</xdr:rowOff>
    </xdr:from>
    <xdr:ext cx="304800" cy="304800"/>
    <xdr:sp macro="" textlink="">
      <xdr:nvSpPr>
        <xdr:cNvPr id="644" name="AutoShape 4">
          <a:extLst>
            <a:ext uri="{FF2B5EF4-FFF2-40B4-BE49-F238E27FC236}">
              <a16:creationId xmlns:a16="http://schemas.microsoft.com/office/drawing/2014/main" xmlns="" id="{9239AEF7-49E0-442D-8330-5F40CBFC4116}"/>
            </a:ext>
          </a:extLst>
        </xdr:cNvPr>
        <xdr:cNvSpPr>
          <a:spLocks noChangeAspect="1" noChangeArrowheads="1"/>
        </xdr:cNvSpPr>
      </xdr:nvSpPr>
      <xdr:spPr bwMode="auto">
        <a:xfrm>
          <a:off x="13477875" y="23241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14</xdr:row>
      <xdr:rowOff>0</xdr:rowOff>
    </xdr:from>
    <xdr:ext cx="304800" cy="304800"/>
    <xdr:sp macro="" textlink="">
      <xdr:nvSpPr>
        <xdr:cNvPr id="645" name="AutoShape 3">
          <a:extLst>
            <a:ext uri="{FF2B5EF4-FFF2-40B4-BE49-F238E27FC236}">
              <a16:creationId xmlns:a16="http://schemas.microsoft.com/office/drawing/2014/main" xmlns="" id="{19CDA5FA-759F-4725-92D1-31C72A1DF8A0}"/>
            </a:ext>
          </a:extLst>
        </xdr:cNvPr>
        <xdr:cNvSpPr>
          <a:spLocks noChangeAspect="1" noChangeArrowheads="1"/>
        </xdr:cNvSpPr>
      </xdr:nvSpPr>
      <xdr:spPr bwMode="auto">
        <a:xfrm>
          <a:off x="13420725" y="23241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14</xdr:row>
      <xdr:rowOff>0</xdr:rowOff>
    </xdr:from>
    <xdr:ext cx="304800" cy="304800"/>
    <xdr:sp macro="" textlink="">
      <xdr:nvSpPr>
        <xdr:cNvPr id="646" name="AutoShape 4">
          <a:extLst>
            <a:ext uri="{FF2B5EF4-FFF2-40B4-BE49-F238E27FC236}">
              <a16:creationId xmlns:a16="http://schemas.microsoft.com/office/drawing/2014/main" xmlns="" id="{19E03064-8F65-4187-A1AE-435D1607FA1B}"/>
            </a:ext>
          </a:extLst>
        </xdr:cNvPr>
        <xdr:cNvSpPr>
          <a:spLocks noChangeAspect="1" noChangeArrowheads="1"/>
        </xdr:cNvSpPr>
      </xdr:nvSpPr>
      <xdr:spPr bwMode="auto">
        <a:xfrm>
          <a:off x="13477875" y="23241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47624</xdr:colOff>
      <xdr:row>0</xdr:row>
      <xdr:rowOff>133351</xdr:rowOff>
    </xdr:from>
    <xdr:ext cx="2243253" cy="628650"/>
    <xdr:pic>
      <xdr:nvPicPr>
        <xdr:cNvPr id="2" name="Imagem 1" descr="Agência Reguladora de Serviços Públicos do Estado de Alagoas (ARSAL)">
          <a:extLst>
            <a:ext uri="{FF2B5EF4-FFF2-40B4-BE49-F238E27FC236}">
              <a16:creationId xmlns:a16="http://schemas.microsoft.com/office/drawing/2014/main" xmlns="" id="{641C9EB8-B264-4311-BD42-1CA4423ED162}"/>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85749" y="133351"/>
          <a:ext cx="2243253" cy="62865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9525</xdr:colOff>
      <xdr:row>3</xdr:row>
      <xdr:rowOff>0</xdr:rowOff>
    </xdr:from>
    <xdr:ext cx="304800" cy="6934200"/>
    <xdr:sp macro="" textlink="">
      <xdr:nvSpPr>
        <xdr:cNvPr id="3" name="AutoShape 2">
          <a:extLst>
            <a:ext uri="{FF2B5EF4-FFF2-40B4-BE49-F238E27FC236}">
              <a16:creationId xmlns:a16="http://schemas.microsoft.com/office/drawing/2014/main" xmlns="" id="{DF69B5F5-505D-421C-8F95-D645658112CC}"/>
            </a:ext>
          </a:extLst>
        </xdr:cNvPr>
        <xdr:cNvSpPr>
          <a:spLocks noChangeAspect="1" noChangeArrowheads="1"/>
        </xdr:cNvSpPr>
      </xdr:nvSpPr>
      <xdr:spPr bwMode="auto">
        <a:xfrm>
          <a:off x="14173200" y="4076700"/>
          <a:ext cx="304800" cy="69342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4086225"/>
    <xdr:sp macro="" textlink="">
      <xdr:nvSpPr>
        <xdr:cNvPr id="4" name="AutoShape 3">
          <a:extLst>
            <a:ext uri="{FF2B5EF4-FFF2-40B4-BE49-F238E27FC236}">
              <a16:creationId xmlns:a16="http://schemas.microsoft.com/office/drawing/2014/main" xmlns="" id="{AF4A3D42-11EB-44EF-A544-83BB64263250}"/>
            </a:ext>
          </a:extLst>
        </xdr:cNvPr>
        <xdr:cNvSpPr>
          <a:spLocks noChangeAspect="1" noChangeArrowheads="1"/>
        </xdr:cNvSpPr>
      </xdr:nvSpPr>
      <xdr:spPr bwMode="auto">
        <a:xfrm>
          <a:off x="14163675" y="3876675"/>
          <a:ext cx="304800" cy="40862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3</xdr:row>
      <xdr:rowOff>0</xdr:rowOff>
    </xdr:from>
    <xdr:ext cx="304800" cy="3009900"/>
    <xdr:sp macro="" textlink="">
      <xdr:nvSpPr>
        <xdr:cNvPr id="5" name="AutoShape 4">
          <a:extLst>
            <a:ext uri="{FF2B5EF4-FFF2-40B4-BE49-F238E27FC236}">
              <a16:creationId xmlns:a16="http://schemas.microsoft.com/office/drawing/2014/main" xmlns="" id="{4A54183C-1393-499E-89B1-38435BABAAA6}"/>
            </a:ext>
          </a:extLst>
        </xdr:cNvPr>
        <xdr:cNvSpPr>
          <a:spLocks noChangeAspect="1" noChangeArrowheads="1"/>
        </xdr:cNvSpPr>
      </xdr:nvSpPr>
      <xdr:spPr bwMode="auto">
        <a:xfrm>
          <a:off x="14220825" y="3495675"/>
          <a:ext cx="304800" cy="30099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2590800"/>
    <xdr:sp macro="" textlink="">
      <xdr:nvSpPr>
        <xdr:cNvPr id="6" name="AutoShape 5">
          <a:extLst>
            <a:ext uri="{FF2B5EF4-FFF2-40B4-BE49-F238E27FC236}">
              <a16:creationId xmlns:a16="http://schemas.microsoft.com/office/drawing/2014/main" xmlns="" id="{C194989B-E5BF-4AE7-9DF0-B60B540B9C7D}"/>
            </a:ext>
          </a:extLst>
        </xdr:cNvPr>
        <xdr:cNvSpPr>
          <a:spLocks noChangeAspect="1" noChangeArrowheads="1"/>
        </xdr:cNvSpPr>
      </xdr:nvSpPr>
      <xdr:spPr bwMode="auto">
        <a:xfrm>
          <a:off x="14163675" y="2543175"/>
          <a:ext cx="304800" cy="2590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2590800"/>
    <xdr:sp macro="" textlink="">
      <xdr:nvSpPr>
        <xdr:cNvPr id="7" name="AutoShape 6">
          <a:extLst>
            <a:ext uri="{FF2B5EF4-FFF2-40B4-BE49-F238E27FC236}">
              <a16:creationId xmlns:a16="http://schemas.microsoft.com/office/drawing/2014/main" xmlns="" id="{076FF998-BEE7-4BB8-8C22-E3749CEBBEDB}"/>
            </a:ext>
          </a:extLst>
        </xdr:cNvPr>
        <xdr:cNvSpPr>
          <a:spLocks noChangeAspect="1" noChangeArrowheads="1"/>
        </xdr:cNvSpPr>
      </xdr:nvSpPr>
      <xdr:spPr bwMode="auto">
        <a:xfrm>
          <a:off x="14163675" y="2543175"/>
          <a:ext cx="304800" cy="2590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12</xdr:col>
      <xdr:colOff>0</xdr:colOff>
      <xdr:row>0</xdr:row>
      <xdr:rowOff>168254</xdr:rowOff>
    </xdr:from>
    <xdr:ext cx="1984951" cy="469922"/>
    <xdr:pic>
      <xdr:nvPicPr>
        <xdr:cNvPr id="8" name="Imagem 7">
          <a:extLst>
            <a:ext uri="{FF2B5EF4-FFF2-40B4-BE49-F238E27FC236}">
              <a16:creationId xmlns:a16="http://schemas.microsoft.com/office/drawing/2014/main" xmlns="" id="{E9485F4B-D959-47F5-91B8-374AFFA439BE}"/>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6973550" y="168254"/>
          <a:ext cx="1984951" cy="469922"/>
        </a:xfrm>
        <a:prstGeom prst="rect">
          <a:avLst/>
        </a:prstGeom>
      </xdr:spPr>
    </xdr:pic>
    <xdr:clientData/>
  </xdr:oneCellAnchor>
  <xdr:oneCellAnchor>
    <xdr:from>
      <xdr:col>10</xdr:col>
      <xdr:colOff>57150</xdr:colOff>
      <xdr:row>3</xdr:row>
      <xdr:rowOff>0</xdr:rowOff>
    </xdr:from>
    <xdr:ext cx="304800" cy="304800"/>
    <xdr:sp macro="" textlink="">
      <xdr:nvSpPr>
        <xdr:cNvPr id="9" name="AutoShape 4">
          <a:extLst>
            <a:ext uri="{FF2B5EF4-FFF2-40B4-BE49-F238E27FC236}">
              <a16:creationId xmlns:a16="http://schemas.microsoft.com/office/drawing/2014/main" xmlns="" id="{59166890-80EF-4BF9-8B1F-1527788A5212}"/>
            </a:ext>
          </a:extLst>
        </xdr:cNvPr>
        <xdr:cNvSpPr>
          <a:spLocks noChangeAspect="1" noChangeArrowheads="1"/>
        </xdr:cNvSpPr>
      </xdr:nvSpPr>
      <xdr:spPr bwMode="auto">
        <a:xfrm>
          <a:off x="14220825" y="36861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10" name="AutoShape 3">
          <a:extLst>
            <a:ext uri="{FF2B5EF4-FFF2-40B4-BE49-F238E27FC236}">
              <a16:creationId xmlns:a16="http://schemas.microsoft.com/office/drawing/2014/main" xmlns="" id="{5A5A6CBD-A5F0-4CE7-AB2C-F6754D2DF3FA}"/>
            </a:ext>
          </a:extLst>
        </xdr:cNvPr>
        <xdr:cNvSpPr>
          <a:spLocks noChangeAspect="1" noChangeArrowheads="1"/>
        </xdr:cNvSpPr>
      </xdr:nvSpPr>
      <xdr:spPr bwMode="auto">
        <a:xfrm>
          <a:off x="14163675" y="36861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3</xdr:row>
      <xdr:rowOff>0</xdr:rowOff>
    </xdr:from>
    <xdr:ext cx="304800" cy="304800"/>
    <xdr:sp macro="" textlink="">
      <xdr:nvSpPr>
        <xdr:cNvPr id="11" name="AutoShape 4">
          <a:extLst>
            <a:ext uri="{FF2B5EF4-FFF2-40B4-BE49-F238E27FC236}">
              <a16:creationId xmlns:a16="http://schemas.microsoft.com/office/drawing/2014/main" xmlns="" id="{2E2A78FB-CE7B-4955-8C19-37FA02230ED3}"/>
            </a:ext>
          </a:extLst>
        </xdr:cNvPr>
        <xdr:cNvSpPr>
          <a:spLocks noChangeAspect="1" noChangeArrowheads="1"/>
        </xdr:cNvSpPr>
      </xdr:nvSpPr>
      <xdr:spPr bwMode="auto">
        <a:xfrm>
          <a:off x="14220825" y="3495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57150</xdr:colOff>
      <xdr:row>2</xdr:row>
      <xdr:rowOff>0</xdr:rowOff>
    </xdr:from>
    <xdr:to>
      <xdr:col>10</xdr:col>
      <xdr:colOff>361950</xdr:colOff>
      <xdr:row>2</xdr:row>
      <xdr:rowOff>1638300</xdr:rowOff>
    </xdr:to>
    <xdr:sp macro="" textlink="">
      <xdr:nvSpPr>
        <xdr:cNvPr id="12" name="AutoShape 4">
          <a:extLst>
            <a:ext uri="{FF2B5EF4-FFF2-40B4-BE49-F238E27FC236}">
              <a16:creationId xmlns:a16="http://schemas.microsoft.com/office/drawing/2014/main" xmlns="" id="{894D018C-6930-4FEE-881F-2D9C05CBBE95}"/>
            </a:ext>
          </a:extLst>
        </xdr:cNvPr>
        <xdr:cNvSpPr>
          <a:spLocks noChangeAspect="1" noChangeArrowheads="1"/>
        </xdr:cNvSpPr>
      </xdr:nvSpPr>
      <xdr:spPr bwMode="auto">
        <a:xfrm>
          <a:off x="14220825" y="1781175"/>
          <a:ext cx="304800" cy="16383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57150</xdr:colOff>
      <xdr:row>2</xdr:row>
      <xdr:rowOff>381000</xdr:rowOff>
    </xdr:from>
    <xdr:ext cx="304800" cy="304800"/>
    <xdr:sp macro="" textlink="">
      <xdr:nvSpPr>
        <xdr:cNvPr id="13" name="AutoShape 4">
          <a:extLst>
            <a:ext uri="{FF2B5EF4-FFF2-40B4-BE49-F238E27FC236}">
              <a16:creationId xmlns:a16="http://schemas.microsoft.com/office/drawing/2014/main" xmlns="" id="{03C6F17A-FEE6-4B73-A155-5EADDBCA7429}"/>
            </a:ext>
          </a:extLst>
        </xdr:cNvPr>
        <xdr:cNvSpPr>
          <a:spLocks noChangeAspect="1" noChangeArrowheads="1"/>
        </xdr:cNvSpPr>
      </xdr:nvSpPr>
      <xdr:spPr bwMode="auto">
        <a:xfrm>
          <a:off x="14220825" y="1971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14" name="AutoShape 3">
          <a:extLst>
            <a:ext uri="{FF2B5EF4-FFF2-40B4-BE49-F238E27FC236}">
              <a16:creationId xmlns:a16="http://schemas.microsoft.com/office/drawing/2014/main" xmlns="" id="{F8DED2D1-0D5E-4B1C-8A18-0EAFAA55EE26}"/>
            </a:ext>
          </a:extLst>
        </xdr:cNvPr>
        <xdr:cNvSpPr>
          <a:spLocks noChangeAspect="1" noChangeArrowheads="1"/>
        </xdr:cNvSpPr>
      </xdr:nvSpPr>
      <xdr:spPr bwMode="auto">
        <a:xfrm>
          <a:off x="14163675" y="1971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2</xdr:row>
      <xdr:rowOff>0</xdr:rowOff>
    </xdr:from>
    <xdr:ext cx="304800" cy="304800"/>
    <xdr:sp macro="" textlink="">
      <xdr:nvSpPr>
        <xdr:cNvPr id="15" name="AutoShape 4">
          <a:extLst>
            <a:ext uri="{FF2B5EF4-FFF2-40B4-BE49-F238E27FC236}">
              <a16:creationId xmlns:a16="http://schemas.microsoft.com/office/drawing/2014/main" xmlns="" id="{BC807462-D047-472F-AD0F-762FD1C90145}"/>
            </a:ext>
          </a:extLst>
        </xdr:cNvPr>
        <xdr:cNvSpPr>
          <a:spLocks noChangeAspect="1" noChangeArrowheads="1"/>
        </xdr:cNvSpPr>
      </xdr:nvSpPr>
      <xdr:spPr bwMode="auto">
        <a:xfrm>
          <a:off x="14220825" y="17811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0</xdr:colOff>
      <xdr:row>2</xdr:row>
      <xdr:rowOff>0</xdr:rowOff>
    </xdr:from>
    <xdr:to>
      <xdr:col>10</xdr:col>
      <xdr:colOff>304800</xdr:colOff>
      <xdr:row>2</xdr:row>
      <xdr:rowOff>1209675</xdr:rowOff>
    </xdr:to>
    <xdr:sp macro="" textlink="">
      <xdr:nvSpPr>
        <xdr:cNvPr id="16" name="AutoShape 3">
          <a:extLst>
            <a:ext uri="{FF2B5EF4-FFF2-40B4-BE49-F238E27FC236}">
              <a16:creationId xmlns:a16="http://schemas.microsoft.com/office/drawing/2014/main" xmlns="" id="{9642A9BE-A8BF-41A1-AC3A-B98D26BC11F9}"/>
            </a:ext>
          </a:extLst>
        </xdr:cNvPr>
        <xdr:cNvSpPr>
          <a:spLocks noChangeAspect="1" noChangeArrowheads="1"/>
        </xdr:cNvSpPr>
      </xdr:nvSpPr>
      <xdr:spPr bwMode="auto">
        <a:xfrm>
          <a:off x="14163675" y="1209675"/>
          <a:ext cx="304800" cy="1019175"/>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57150</xdr:colOff>
      <xdr:row>0</xdr:row>
      <xdr:rowOff>381000</xdr:rowOff>
    </xdr:from>
    <xdr:ext cx="304800" cy="304800"/>
    <xdr:sp macro="" textlink="">
      <xdr:nvSpPr>
        <xdr:cNvPr id="17" name="AutoShape 4">
          <a:extLst>
            <a:ext uri="{FF2B5EF4-FFF2-40B4-BE49-F238E27FC236}">
              <a16:creationId xmlns:a16="http://schemas.microsoft.com/office/drawing/2014/main" xmlns="" id="{B7900BFA-AE22-417B-B1F4-173F38117BB1}"/>
            </a:ext>
          </a:extLst>
        </xdr:cNvPr>
        <xdr:cNvSpPr>
          <a:spLocks noChangeAspect="1" noChangeArrowheads="1"/>
        </xdr:cNvSpPr>
      </xdr:nvSpPr>
      <xdr:spPr bwMode="auto">
        <a:xfrm>
          <a:off x="14220825" y="3810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18" name="AutoShape 3">
          <a:extLst>
            <a:ext uri="{FF2B5EF4-FFF2-40B4-BE49-F238E27FC236}">
              <a16:creationId xmlns:a16="http://schemas.microsoft.com/office/drawing/2014/main" xmlns="" id="{7917BD45-4446-4CEA-AF10-C92BFF9EA66D}"/>
            </a:ext>
          </a:extLst>
        </xdr:cNvPr>
        <xdr:cNvSpPr>
          <a:spLocks noChangeAspect="1" noChangeArrowheads="1"/>
        </xdr:cNvSpPr>
      </xdr:nvSpPr>
      <xdr:spPr bwMode="auto">
        <a:xfrm>
          <a:off x="14163675" y="8382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9525</xdr:colOff>
      <xdr:row>3</xdr:row>
      <xdr:rowOff>0</xdr:rowOff>
    </xdr:from>
    <xdr:to>
      <xdr:col>10</xdr:col>
      <xdr:colOff>314325</xdr:colOff>
      <xdr:row>3</xdr:row>
      <xdr:rowOff>1726407</xdr:rowOff>
    </xdr:to>
    <xdr:sp macro="" textlink="">
      <xdr:nvSpPr>
        <xdr:cNvPr id="19" name="AutoShape 2">
          <a:extLst>
            <a:ext uri="{FF2B5EF4-FFF2-40B4-BE49-F238E27FC236}">
              <a16:creationId xmlns:a16="http://schemas.microsoft.com/office/drawing/2014/main" xmlns="" id="{B54AB94E-D65B-4575-B580-D7D5DB1238AE}"/>
            </a:ext>
          </a:extLst>
        </xdr:cNvPr>
        <xdr:cNvSpPr>
          <a:spLocks noChangeAspect="1" noChangeArrowheads="1"/>
        </xdr:cNvSpPr>
      </xdr:nvSpPr>
      <xdr:spPr bwMode="auto">
        <a:xfrm>
          <a:off x="14173200" y="4867275"/>
          <a:ext cx="304800" cy="1533525"/>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1</xdr:row>
      <xdr:rowOff>0</xdr:rowOff>
    </xdr:from>
    <xdr:to>
      <xdr:col>10</xdr:col>
      <xdr:colOff>304800</xdr:colOff>
      <xdr:row>2</xdr:row>
      <xdr:rowOff>1119868</xdr:rowOff>
    </xdr:to>
    <xdr:sp macro="" textlink="">
      <xdr:nvSpPr>
        <xdr:cNvPr id="20" name="AutoShape 4">
          <a:extLst>
            <a:ext uri="{FF2B5EF4-FFF2-40B4-BE49-F238E27FC236}">
              <a16:creationId xmlns:a16="http://schemas.microsoft.com/office/drawing/2014/main" xmlns="" id="{AF59B2D9-E9F2-4595-84FF-C069D88B5838}"/>
            </a:ext>
          </a:extLst>
        </xdr:cNvPr>
        <xdr:cNvSpPr>
          <a:spLocks noChangeAspect="1" noChangeArrowheads="1"/>
        </xdr:cNvSpPr>
      </xdr:nvSpPr>
      <xdr:spPr bwMode="auto">
        <a:xfrm>
          <a:off x="14363700" y="3876675"/>
          <a:ext cx="304800" cy="1372281"/>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0</xdr:colOff>
      <xdr:row>2</xdr:row>
      <xdr:rowOff>0</xdr:rowOff>
    </xdr:from>
    <xdr:ext cx="304800" cy="300718"/>
    <xdr:sp macro="" textlink="">
      <xdr:nvSpPr>
        <xdr:cNvPr id="21" name="AutoShape 4">
          <a:extLst>
            <a:ext uri="{FF2B5EF4-FFF2-40B4-BE49-F238E27FC236}">
              <a16:creationId xmlns:a16="http://schemas.microsoft.com/office/drawing/2014/main" xmlns="" id="{71107F2F-43E1-422C-B5AD-3FF923FEEBC1}"/>
            </a:ext>
          </a:extLst>
        </xdr:cNvPr>
        <xdr:cNvSpPr>
          <a:spLocks noChangeAspect="1" noChangeArrowheads="1"/>
        </xdr:cNvSpPr>
      </xdr:nvSpPr>
      <xdr:spPr bwMode="auto">
        <a:xfrm>
          <a:off x="14363700" y="4057650"/>
          <a:ext cx="304800" cy="300718"/>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22" name="AutoShape 5">
          <a:extLst>
            <a:ext uri="{FF2B5EF4-FFF2-40B4-BE49-F238E27FC236}">
              <a16:creationId xmlns:a16="http://schemas.microsoft.com/office/drawing/2014/main" xmlns="" id="{4497A40C-E1FF-42BB-B8AE-EA40932C63F7}"/>
            </a:ext>
          </a:extLst>
        </xdr:cNvPr>
        <xdr:cNvSpPr>
          <a:spLocks noChangeAspect="1" noChangeArrowheads="1"/>
        </xdr:cNvSpPr>
      </xdr:nvSpPr>
      <xdr:spPr bwMode="auto">
        <a:xfrm>
          <a:off x="14363700" y="3876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23" name="AutoShape 6">
          <a:extLst>
            <a:ext uri="{FF2B5EF4-FFF2-40B4-BE49-F238E27FC236}">
              <a16:creationId xmlns:a16="http://schemas.microsoft.com/office/drawing/2014/main" xmlns="" id="{352D8CF9-ECF0-4A01-9F05-94284563C0F7}"/>
            </a:ext>
          </a:extLst>
        </xdr:cNvPr>
        <xdr:cNvSpPr>
          <a:spLocks noChangeAspect="1" noChangeArrowheads="1"/>
        </xdr:cNvSpPr>
      </xdr:nvSpPr>
      <xdr:spPr bwMode="auto">
        <a:xfrm>
          <a:off x="14363700" y="3876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24" name="AutoShape 5">
          <a:extLst>
            <a:ext uri="{FF2B5EF4-FFF2-40B4-BE49-F238E27FC236}">
              <a16:creationId xmlns:a16="http://schemas.microsoft.com/office/drawing/2014/main" xmlns="" id="{16CBCB03-9BB2-45E3-BEEE-9A7F185BDDC5}"/>
            </a:ext>
          </a:extLst>
        </xdr:cNvPr>
        <xdr:cNvSpPr>
          <a:spLocks noChangeAspect="1" noChangeArrowheads="1"/>
        </xdr:cNvSpPr>
      </xdr:nvSpPr>
      <xdr:spPr bwMode="auto">
        <a:xfrm>
          <a:off x="14363700" y="3876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25" name="AutoShape 6">
          <a:extLst>
            <a:ext uri="{FF2B5EF4-FFF2-40B4-BE49-F238E27FC236}">
              <a16:creationId xmlns:a16="http://schemas.microsoft.com/office/drawing/2014/main" xmlns="" id="{5F036108-FC73-4A34-88CC-3AE7B0863D38}"/>
            </a:ext>
          </a:extLst>
        </xdr:cNvPr>
        <xdr:cNvSpPr>
          <a:spLocks noChangeAspect="1" noChangeArrowheads="1"/>
        </xdr:cNvSpPr>
      </xdr:nvSpPr>
      <xdr:spPr bwMode="auto">
        <a:xfrm>
          <a:off x="14363700" y="3876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26" name="AutoShape 5">
          <a:extLst>
            <a:ext uri="{FF2B5EF4-FFF2-40B4-BE49-F238E27FC236}">
              <a16:creationId xmlns:a16="http://schemas.microsoft.com/office/drawing/2014/main" xmlns="" id="{C3077284-E8B9-4087-8E68-0F7463A0CBFE}"/>
            </a:ext>
          </a:extLst>
        </xdr:cNvPr>
        <xdr:cNvSpPr>
          <a:spLocks noChangeAspect="1" noChangeArrowheads="1"/>
        </xdr:cNvSpPr>
      </xdr:nvSpPr>
      <xdr:spPr bwMode="auto">
        <a:xfrm>
          <a:off x="14363700" y="3876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27" name="AutoShape 6">
          <a:extLst>
            <a:ext uri="{FF2B5EF4-FFF2-40B4-BE49-F238E27FC236}">
              <a16:creationId xmlns:a16="http://schemas.microsoft.com/office/drawing/2014/main" xmlns="" id="{E9A6238B-7AC3-4E2E-9106-812583C4136F}"/>
            </a:ext>
          </a:extLst>
        </xdr:cNvPr>
        <xdr:cNvSpPr>
          <a:spLocks noChangeAspect="1" noChangeArrowheads="1"/>
        </xdr:cNvSpPr>
      </xdr:nvSpPr>
      <xdr:spPr bwMode="auto">
        <a:xfrm>
          <a:off x="14363700" y="3876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0718"/>
    <xdr:sp macro="" textlink="">
      <xdr:nvSpPr>
        <xdr:cNvPr id="28" name="AutoShape 4">
          <a:extLst>
            <a:ext uri="{FF2B5EF4-FFF2-40B4-BE49-F238E27FC236}">
              <a16:creationId xmlns:a16="http://schemas.microsoft.com/office/drawing/2014/main" xmlns="" id="{E583007D-4EB4-4121-A289-35A246167AFC}"/>
            </a:ext>
          </a:extLst>
        </xdr:cNvPr>
        <xdr:cNvSpPr>
          <a:spLocks noChangeAspect="1" noChangeArrowheads="1"/>
        </xdr:cNvSpPr>
      </xdr:nvSpPr>
      <xdr:spPr bwMode="auto">
        <a:xfrm>
          <a:off x="14363700" y="3876675"/>
          <a:ext cx="304800" cy="300718"/>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2</xdr:row>
      <xdr:rowOff>0</xdr:rowOff>
    </xdr:from>
    <xdr:ext cx="304800" cy="300718"/>
    <xdr:sp macro="" textlink="">
      <xdr:nvSpPr>
        <xdr:cNvPr id="29" name="AutoShape 4">
          <a:extLst>
            <a:ext uri="{FF2B5EF4-FFF2-40B4-BE49-F238E27FC236}">
              <a16:creationId xmlns:a16="http://schemas.microsoft.com/office/drawing/2014/main" xmlns="" id="{142CFDEB-4275-4E3E-8EAB-C59670DFAC72}"/>
            </a:ext>
          </a:extLst>
        </xdr:cNvPr>
        <xdr:cNvSpPr>
          <a:spLocks noChangeAspect="1" noChangeArrowheads="1"/>
        </xdr:cNvSpPr>
      </xdr:nvSpPr>
      <xdr:spPr bwMode="auto">
        <a:xfrm>
          <a:off x="14363700" y="4057650"/>
          <a:ext cx="304800" cy="300718"/>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0</xdr:colOff>
      <xdr:row>3</xdr:row>
      <xdr:rowOff>0</xdr:rowOff>
    </xdr:from>
    <xdr:to>
      <xdr:col>10</xdr:col>
      <xdr:colOff>304800</xdr:colOff>
      <xdr:row>3</xdr:row>
      <xdr:rowOff>642936</xdr:rowOff>
    </xdr:to>
    <xdr:sp macro="" textlink="">
      <xdr:nvSpPr>
        <xdr:cNvPr id="30" name="AutoShape 2">
          <a:extLst>
            <a:ext uri="{FF2B5EF4-FFF2-40B4-BE49-F238E27FC236}">
              <a16:creationId xmlns:a16="http://schemas.microsoft.com/office/drawing/2014/main" xmlns="" id="{819DAB04-D82A-4CBE-A25C-64E80519E138}"/>
            </a:ext>
          </a:extLst>
        </xdr:cNvPr>
        <xdr:cNvSpPr>
          <a:spLocks noChangeAspect="1" noChangeArrowheads="1"/>
        </xdr:cNvSpPr>
      </xdr:nvSpPr>
      <xdr:spPr bwMode="auto">
        <a:xfrm>
          <a:off x="14420850" y="3895725"/>
          <a:ext cx="304800" cy="476249"/>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3</xdr:row>
      <xdr:rowOff>0</xdr:rowOff>
    </xdr:from>
    <xdr:to>
      <xdr:col>10</xdr:col>
      <xdr:colOff>304800</xdr:colOff>
      <xdr:row>3</xdr:row>
      <xdr:rowOff>304800</xdr:rowOff>
    </xdr:to>
    <xdr:sp macro="" textlink="">
      <xdr:nvSpPr>
        <xdr:cNvPr id="31" name="AutoShape 3">
          <a:extLst>
            <a:ext uri="{FF2B5EF4-FFF2-40B4-BE49-F238E27FC236}">
              <a16:creationId xmlns:a16="http://schemas.microsoft.com/office/drawing/2014/main" xmlns="" id="{53BAB4E3-930D-48CA-B501-9B40A7B1E654}"/>
            </a:ext>
          </a:extLst>
        </xdr:cNvPr>
        <xdr:cNvSpPr>
          <a:spLocks noChangeAspect="1" noChangeArrowheads="1"/>
        </xdr:cNvSpPr>
      </xdr:nvSpPr>
      <xdr:spPr bwMode="auto">
        <a:xfrm>
          <a:off x="14420850" y="37052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57150</xdr:colOff>
      <xdr:row>1</xdr:row>
      <xdr:rowOff>381000</xdr:rowOff>
    </xdr:from>
    <xdr:ext cx="304800" cy="304800"/>
    <xdr:sp macro="" textlink="">
      <xdr:nvSpPr>
        <xdr:cNvPr id="32" name="AutoShape 4">
          <a:extLst>
            <a:ext uri="{FF2B5EF4-FFF2-40B4-BE49-F238E27FC236}">
              <a16:creationId xmlns:a16="http://schemas.microsoft.com/office/drawing/2014/main" xmlns="" id="{C3994918-48EB-4E31-ACAB-203C40FEBEDB}"/>
            </a:ext>
          </a:extLst>
        </xdr:cNvPr>
        <xdr:cNvSpPr>
          <a:spLocks noChangeAspect="1" noChangeArrowheads="1"/>
        </xdr:cNvSpPr>
      </xdr:nvSpPr>
      <xdr:spPr bwMode="auto">
        <a:xfrm>
          <a:off x="14220825" y="40576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0</xdr:colOff>
      <xdr:row>2</xdr:row>
      <xdr:rowOff>0</xdr:rowOff>
    </xdr:from>
    <xdr:to>
      <xdr:col>10</xdr:col>
      <xdr:colOff>304800</xdr:colOff>
      <xdr:row>2</xdr:row>
      <xdr:rowOff>495300</xdr:rowOff>
    </xdr:to>
    <xdr:sp macro="" textlink="">
      <xdr:nvSpPr>
        <xdr:cNvPr id="33" name="AutoShape 5">
          <a:extLst>
            <a:ext uri="{FF2B5EF4-FFF2-40B4-BE49-F238E27FC236}">
              <a16:creationId xmlns:a16="http://schemas.microsoft.com/office/drawing/2014/main" xmlns="" id="{2E1395E9-D9B1-4EC5-8469-C43C134FC7CE}"/>
            </a:ext>
          </a:extLst>
        </xdr:cNvPr>
        <xdr:cNvSpPr>
          <a:spLocks noChangeAspect="1" noChangeArrowheads="1"/>
        </xdr:cNvSpPr>
      </xdr:nvSpPr>
      <xdr:spPr bwMode="auto">
        <a:xfrm>
          <a:off x="14163675" y="5010150"/>
          <a:ext cx="304800" cy="4953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2</xdr:row>
      <xdr:rowOff>0</xdr:rowOff>
    </xdr:from>
    <xdr:to>
      <xdr:col>10</xdr:col>
      <xdr:colOff>304800</xdr:colOff>
      <xdr:row>2</xdr:row>
      <xdr:rowOff>495300</xdr:rowOff>
    </xdr:to>
    <xdr:sp macro="" textlink="">
      <xdr:nvSpPr>
        <xdr:cNvPr id="34" name="AutoShape 6">
          <a:extLst>
            <a:ext uri="{FF2B5EF4-FFF2-40B4-BE49-F238E27FC236}">
              <a16:creationId xmlns:a16="http://schemas.microsoft.com/office/drawing/2014/main" xmlns="" id="{7B1DCA81-E93D-498C-993B-233EA9D2B7B8}"/>
            </a:ext>
          </a:extLst>
        </xdr:cNvPr>
        <xdr:cNvSpPr>
          <a:spLocks noChangeAspect="1" noChangeArrowheads="1"/>
        </xdr:cNvSpPr>
      </xdr:nvSpPr>
      <xdr:spPr bwMode="auto">
        <a:xfrm>
          <a:off x="14163675" y="5010150"/>
          <a:ext cx="304800" cy="4953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3</xdr:row>
      <xdr:rowOff>0</xdr:rowOff>
    </xdr:from>
    <xdr:to>
      <xdr:col>10</xdr:col>
      <xdr:colOff>304800</xdr:colOff>
      <xdr:row>3</xdr:row>
      <xdr:rowOff>952500</xdr:rowOff>
    </xdr:to>
    <xdr:sp macro="" textlink="">
      <xdr:nvSpPr>
        <xdr:cNvPr id="35" name="AutoShape 5">
          <a:extLst>
            <a:ext uri="{FF2B5EF4-FFF2-40B4-BE49-F238E27FC236}">
              <a16:creationId xmlns:a16="http://schemas.microsoft.com/office/drawing/2014/main" xmlns="" id="{C338A895-3626-411A-A5EF-0E8BFDEDF2CD}"/>
            </a:ext>
          </a:extLst>
        </xdr:cNvPr>
        <xdr:cNvSpPr>
          <a:spLocks noChangeAspect="1" noChangeArrowheads="1"/>
        </xdr:cNvSpPr>
      </xdr:nvSpPr>
      <xdr:spPr bwMode="auto">
        <a:xfrm>
          <a:off x="10658475" y="2390775"/>
          <a:ext cx="304800" cy="5715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3</xdr:row>
      <xdr:rowOff>0</xdr:rowOff>
    </xdr:from>
    <xdr:to>
      <xdr:col>10</xdr:col>
      <xdr:colOff>304800</xdr:colOff>
      <xdr:row>3</xdr:row>
      <xdr:rowOff>952500</xdr:rowOff>
    </xdr:to>
    <xdr:sp macro="" textlink="">
      <xdr:nvSpPr>
        <xdr:cNvPr id="36" name="AutoShape 6">
          <a:extLst>
            <a:ext uri="{FF2B5EF4-FFF2-40B4-BE49-F238E27FC236}">
              <a16:creationId xmlns:a16="http://schemas.microsoft.com/office/drawing/2014/main" xmlns="" id="{5CC217C2-9EF9-4834-B985-8CC46A8BE225}"/>
            </a:ext>
          </a:extLst>
        </xdr:cNvPr>
        <xdr:cNvSpPr>
          <a:spLocks noChangeAspect="1" noChangeArrowheads="1"/>
        </xdr:cNvSpPr>
      </xdr:nvSpPr>
      <xdr:spPr bwMode="auto">
        <a:xfrm>
          <a:off x="10658475" y="2390775"/>
          <a:ext cx="304800" cy="5715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0</xdr:colOff>
      <xdr:row>3</xdr:row>
      <xdr:rowOff>0</xdr:rowOff>
    </xdr:from>
    <xdr:ext cx="304800" cy="300718"/>
    <xdr:sp macro="" textlink="">
      <xdr:nvSpPr>
        <xdr:cNvPr id="37" name="AutoShape 4">
          <a:extLst>
            <a:ext uri="{FF2B5EF4-FFF2-40B4-BE49-F238E27FC236}">
              <a16:creationId xmlns:a16="http://schemas.microsoft.com/office/drawing/2014/main" xmlns="" id="{C7A0A443-3936-4B73-81A1-5997B4CB1A83}"/>
            </a:ext>
          </a:extLst>
        </xdr:cNvPr>
        <xdr:cNvSpPr>
          <a:spLocks noChangeAspect="1" noChangeArrowheads="1"/>
        </xdr:cNvSpPr>
      </xdr:nvSpPr>
      <xdr:spPr bwMode="auto">
        <a:xfrm>
          <a:off x="10658475" y="2390775"/>
          <a:ext cx="304800" cy="300718"/>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0718"/>
    <xdr:sp macro="" textlink="">
      <xdr:nvSpPr>
        <xdr:cNvPr id="38" name="AutoShape 4">
          <a:extLst>
            <a:ext uri="{FF2B5EF4-FFF2-40B4-BE49-F238E27FC236}">
              <a16:creationId xmlns:a16="http://schemas.microsoft.com/office/drawing/2014/main" xmlns="" id="{D99585A2-4D04-4416-86EB-83A42D7ED284}"/>
            </a:ext>
          </a:extLst>
        </xdr:cNvPr>
        <xdr:cNvSpPr>
          <a:spLocks noChangeAspect="1" noChangeArrowheads="1"/>
        </xdr:cNvSpPr>
      </xdr:nvSpPr>
      <xdr:spPr bwMode="auto">
        <a:xfrm>
          <a:off x="10658475" y="2390775"/>
          <a:ext cx="304800" cy="300718"/>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0</xdr:colOff>
      <xdr:row>3</xdr:row>
      <xdr:rowOff>0</xdr:rowOff>
    </xdr:from>
    <xdr:to>
      <xdr:col>10</xdr:col>
      <xdr:colOff>304800</xdr:colOff>
      <xdr:row>3</xdr:row>
      <xdr:rowOff>1731170</xdr:rowOff>
    </xdr:to>
    <xdr:sp macro="" textlink="">
      <xdr:nvSpPr>
        <xdr:cNvPr id="39" name="AutoShape 4">
          <a:extLst>
            <a:ext uri="{FF2B5EF4-FFF2-40B4-BE49-F238E27FC236}">
              <a16:creationId xmlns:a16="http://schemas.microsoft.com/office/drawing/2014/main" xmlns="" id="{2E890B3B-FEEC-40BE-A835-80223B0893FC}"/>
            </a:ext>
          </a:extLst>
        </xdr:cNvPr>
        <xdr:cNvSpPr>
          <a:spLocks noChangeAspect="1" noChangeArrowheads="1"/>
        </xdr:cNvSpPr>
      </xdr:nvSpPr>
      <xdr:spPr bwMode="auto">
        <a:xfrm>
          <a:off x="14363700" y="2828925"/>
          <a:ext cx="304800" cy="1015094"/>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3</xdr:row>
      <xdr:rowOff>0</xdr:rowOff>
    </xdr:from>
    <xdr:to>
      <xdr:col>10</xdr:col>
      <xdr:colOff>304800</xdr:colOff>
      <xdr:row>3</xdr:row>
      <xdr:rowOff>1735252</xdr:rowOff>
    </xdr:to>
    <xdr:sp macro="" textlink="">
      <xdr:nvSpPr>
        <xdr:cNvPr id="40" name="AutoShape 5">
          <a:extLst>
            <a:ext uri="{FF2B5EF4-FFF2-40B4-BE49-F238E27FC236}">
              <a16:creationId xmlns:a16="http://schemas.microsoft.com/office/drawing/2014/main" xmlns="" id="{76794F80-185D-4BB4-91AA-FA7A42E075B7}"/>
            </a:ext>
          </a:extLst>
        </xdr:cNvPr>
        <xdr:cNvSpPr>
          <a:spLocks noChangeAspect="1" noChangeArrowheads="1"/>
        </xdr:cNvSpPr>
      </xdr:nvSpPr>
      <xdr:spPr bwMode="auto">
        <a:xfrm>
          <a:off x="14363700" y="2828925"/>
          <a:ext cx="304800" cy="101917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3</xdr:row>
      <xdr:rowOff>0</xdr:rowOff>
    </xdr:from>
    <xdr:to>
      <xdr:col>10</xdr:col>
      <xdr:colOff>304800</xdr:colOff>
      <xdr:row>3</xdr:row>
      <xdr:rowOff>1735252</xdr:rowOff>
    </xdr:to>
    <xdr:sp macro="" textlink="">
      <xdr:nvSpPr>
        <xdr:cNvPr id="41" name="AutoShape 6">
          <a:extLst>
            <a:ext uri="{FF2B5EF4-FFF2-40B4-BE49-F238E27FC236}">
              <a16:creationId xmlns:a16="http://schemas.microsoft.com/office/drawing/2014/main" xmlns="" id="{B11AE59F-CA36-4B3D-BFE3-61D5F519CC5B}"/>
            </a:ext>
          </a:extLst>
        </xdr:cNvPr>
        <xdr:cNvSpPr>
          <a:spLocks noChangeAspect="1" noChangeArrowheads="1"/>
        </xdr:cNvSpPr>
      </xdr:nvSpPr>
      <xdr:spPr bwMode="auto">
        <a:xfrm>
          <a:off x="14363700" y="2828925"/>
          <a:ext cx="304800" cy="1019176"/>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0</xdr:colOff>
      <xdr:row>3</xdr:row>
      <xdr:rowOff>0</xdr:rowOff>
    </xdr:from>
    <xdr:ext cx="304800" cy="304800"/>
    <xdr:sp macro="" textlink="">
      <xdr:nvSpPr>
        <xdr:cNvPr id="42" name="AutoShape 5">
          <a:extLst>
            <a:ext uri="{FF2B5EF4-FFF2-40B4-BE49-F238E27FC236}">
              <a16:creationId xmlns:a16="http://schemas.microsoft.com/office/drawing/2014/main" xmlns="" id="{45B2B496-F035-4612-9C7F-65E09131FC8D}"/>
            </a:ext>
          </a:extLst>
        </xdr:cNvPr>
        <xdr:cNvSpPr>
          <a:spLocks noChangeAspect="1" noChangeArrowheads="1"/>
        </xdr:cNvSpPr>
      </xdr:nvSpPr>
      <xdr:spPr bwMode="auto">
        <a:xfrm>
          <a:off x="14363700" y="2638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43" name="AutoShape 6">
          <a:extLst>
            <a:ext uri="{FF2B5EF4-FFF2-40B4-BE49-F238E27FC236}">
              <a16:creationId xmlns:a16="http://schemas.microsoft.com/office/drawing/2014/main" xmlns="" id="{B0C033E0-F2BF-4E26-8C25-2D2475752E5E}"/>
            </a:ext>
          </a:extLst>
        </xdr:cNvPr>
        <xdr:cNvSpPr>
          <a:spLocks noChangeAspect="1" noChangeArrowheads="1"/>
        </xdr:cNvSpPr>
      </xdr:nvSpPr>
      <xdr:spPr bwMode="auto">
        <a:xfrm>
          <a:off x="14363700" y="2638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44" name="AutoShape 5">
          <a:extLst>
            <a:ext uri="{FF2B5EF4-FFF2-40B4-BE49-F238E27FC236}">
              <a16:creationId xmlns:a16="http://schemas.microsoft.com/office/drawing/2014/main" xmlns="" id="{CE4C6A1F-CDAC-403E-866D-06AC50297375}"/>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45" name="AutoShape 6">
          <a:extLst>
            <a:ext uri="{FF2B5EF4-FFF2-40B4-BE49-F238E27FC236}">
              <a16:creationId xmlns:a16="http://schemas.microsoft.com/office/drawing/2014/main" xmlns="" id="{3FDD0375-2DF1-42B6-9344-F438E68CE08D}"/>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46" name="AutoShape 5">
          <a:extLst>
            <a:ext uri="{FF2B5EF4-FFF2-40B4-BE49-F238E27FC236}">
              <a16:creationId xmlns:a16="http://schemas.microsoft.com/office/drawing/2014/main" xmlns="" id="{8ABEAB79-AAB5-48E5-AE31-1E4F8B09B3E1}"/>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47" name="AutoShape 6">
          <a:extLst>
            <a:ext uri="{FF2B5EF4-FFF2-40B4-BE49-F238E27FC236}">
              <a16:creationId xmlns:a16="http://schemas.microsoft.com/office/drawing/2014/main" xmlns="" id="{A8BB5063-8B77-43BD-BE62-6A586627AD85}"/>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48" name="AutoShape 5">
          <a:extLst>
            <a:ext uri="{FF2B5EF4-FFF2-40B4-BE49-F238E27FC236}">
              <a16:creationId xmlns:a16="http://schemas.microsoft.com/office/drawing/2014/main" xmlns="" id="{1BDB6959-BEAF-42DE-AC31-9EAA54D54917}"/>
            </a:ext>
          </a:extLst>
        </xdr:cNvPr>
        <xdr:cNvSpPr>
          <a:spLocks noChangeAspect="1" noChangeArrowheads="1"/>
        </xdr:cNvSpPr>
      </xdr:nvSpPr>
      <xdr:spPr bwMode="auto">
        <a:xfrm>
          <a:off x="14363700" y="2638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49" name="AutoShape 6">
          <a:extLst>
            <a:ext uri="{FF2B5EF4-FFF2-40B4-BE49-F238E27FC236}">
              <a16:creationId xmlns:a16="http://schemas.microsoft.com/office/drawing/2014/main" xmlns="" id="{E1FE5CC6-94CC-4D43-9665-EFA6A5B3B4F6}"/>
            </a:ext>
          </a:extLst>
        </xdr:cNvPr>
        <xdr:cNvSpPr>
          <a:spLocks noChangeAspect="1" noChangeArrowheads="1"/>
        </xdr:cNvSpPr>
      </xdr:nvSpPr>
      <xdr:spPr bwMode="auto">
        <a:xfrm>
          <a:off x="14363700" y="2638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50" name="AutoShape 5">
          <a:extLst>
            <a:ext uri="{FF2B5EF4-FFF2-40B4-BE49-F238E27FC236}">
              <a16:creationId xmlns:a16="http://schemas.microsoft.com/office/drawing/2014/main" xmlns="" id="{172DFA8A-668A-4BBE-BC1C-0189157ECC9E}"/>
            </a:ext>
          </a:extLst>
        </xdr:cNvPr>
        <xdr:cNvSpPr>
          <a:spLocks noChangeAspect="1" noChangeArrowheads="1"/>
        </xdr:cNvSpPr>
      </xdr:nvSpPr>
      <xdr:spPr bwMode="auto">
        <a:xfrm>
          <a:off x="14363700" y="2638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51" name="AutoShape 6">
          <a:extLst>
            <a:ext uri="{FF2B5EF4-FFF2-40B4-BE49-F238E27FC236}">
              <a16:creationId xmlns:a16="http://schemas.microsoft.com/office/drawing/2014/main" xmlns="" id="{C2B7F613-9DD3-4275-B920-2FA404875ECC}"/>
            </a:ext>
          </a:extLst>
        </xdr:cNvPr>
        <xdr:cNvSpPr>
          <a:spLocks noChangeAspect="1" noChangeArrowheads="1"/>
        </xdr:cNvSpPr>
      </xdr:nvSpPr>
      <xdr:spPr bwMode="auto">
        <a:xfrm>
          <a:off x="14363700" y="2638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52" name="AutoShape 5">
          <a:extLst>
            <a:ext uri="{FF2B5EF4-FFF2-40B4-BE49-F238E27FC236}">
              <a16:creationId xmlns:a16="http://schemas.microsoft.com/office/drawing/2014/main" xmlns="" id="{57A3930B-C579-40AA-B612-23BC483A8646}"/>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53" name="AutoShape 6">
          <a:extLst>
            <a:ext uri="{FF2B5EF4-FFF2-40B4-BE49-F238E27FC236}">
              <a16:creationId xmlns:a16="http://schemas.microsoft.com/office/drawing/2014/main" xmlns="" id="{82F6D42A-9DC0-483C-B432-20EA77E980FE}"/>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54" name="AutoShape 5">
          <a:extLst>
            <a:ext uri="{FF2B5EF4-FFF2-40B4-BE49-F238E27FC236}">
              <a16:creationId xmlns:a16="http://schemas.microsoft.com/office/drawing/2014/main" xmlns="" id="{3E9A1455-24A3-4778-98A4-ADEE282A42DB}"/>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55" name="AutoShape 6">
          <a:extLst>
            <a:ext uri="{FF2B5EF4-FFF2-40B4-BE49-F238E27FC236}">
              <a16:creationId xmlns:a16="http://schemas.microsoft.com/office/drawing/2014/main" xmlns="" id="{984CD7F1-8480-4CD3-96E6-A8E18F670008}"/>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56" name="AutoShape 5">
          <a:extLst>
            <a:ext uri="{FF2B5EF4-FFF2-40B4-BE49-F238E27FC236}">
              <a16:creationId xmlns:a16="http://schemas.microsoft.com/office/drawing/2014/main" xmlns="" id="{EF33E458-3E27-4692-8B28-19AFBDCCABC4}"/>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57" name="AutoShape 6">
          <a:extLst>
            <a:ext uri="{FF2B5EF4-FFF2-40B4-BE49-F238E27FC236}">
              <a16:creationId xmlns:a16="http://schemas.microsoft.com/office/drawing/2014/main" xmlns="" id="{96D0E612-4685-40A7-B92E-9C950B38F39A}"/>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58" name="AutoShape 5">
          <a:extLst>
            <a:ext uri="{FF2B5EF4-FFF2-40B4-BE49-F238E27FC236}">
              <a16:creationId xmlns:a16="http://schemas.microsoft.com/office/drawing/2014/main" xmlns="" id="{3572485E-9831-433D-9891-03952D799F83}"/>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59" name="AutoShape 6">
          <a:extLst>
            <a:ext uri="{FF2B5EF4-FFF2-40B4-BE49-F238E27FC236}">
              <a16:creationId xmlns:a16="http://schemas.microsoft.com/office/drawing/2014/main" xmlns="" id="{B0E71D7D-2849-44F2-A782-D0424E0CDB6A}"/>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0718"/>
    <xdr:sp macro="" textlink="">
      <xdr:nvSpPr>
        <xdr:cNvPr id="60" name="AutoShape 4">
          <a:extLst>
            <a:ext uri="{FF2B5EF4-FFF2-40B4-BE49-F238E27FC236}">
              <a16:creationId xmlns:a16="http://schemas.microsoft.com/office/drawing/2014/main" xmlns="" id="{2EC523EC-D876-49F2-A135-5E9C2FF678C7}"/>
            </a:ext>
          </a:extLst>
        </xdr:cNvPr>
        <xdr:cNvSpPr>
          <a:spLocks noChangeAspect="1" noChangeArrowheads="1"/>
        </xdr:cNvSpPr>
      </xdr:nvSpPr>
      <xdr:spPr bwMode="auto">
        <a:xfrm>
          <a:off x="14363700" y="2828925"/>
          <a:ext cx="304800" cy="300718"/>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61" name="AutoShape 5">
          <a:extLst>
            <a:ext uri="{FF2B5EF4-FFF2-40B4-BE49-F238E27FC236}">
              <a16:creationId xmlns:a16="http://schemas.microsoft.com/office/drawing/2014/main" xmlns="" id="{1A0F2AEB-CD9F-4731-A37E-DE2F98639253}"/>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62" name="AutoShape 6">
          <a:extLst>
            <a:ext uri="{FF2B5EF4-FFF2-40B4-BE49-F238E27FC236}">
              <a16:creationId xmlns:a16="http://schemas.microsoft.com/office/drawing/2014/main" xmlns="" id="{435CAE71-94FF-49CB-B57B-CDDB55695608}"/>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63" name="AutoShape 5">
          <a:extLst>
            <a:ext uri="{FF2B5EF4-FFF2-40B4-BE49-F238E27FC236}">
              <a16:creationId xmlns:a16="http://schemas.microsoft.com/office/drawing/2014/main" xmlns="" id="{C3726BF2-A87C-4609-9776-164D28F54987}"/>
            </a:ext>
          </a:extLst>
        </xdr:cNvPr>
        <xdr:cNvSpPr>
          <a:spLocks noChangeAspect="1" noChangeArrowheads="1"/>
        </xdr:cNvSpPr>
      </xdr:nvSpPr>
      <xdr:spPr bwMode="auto">
        <a:xfrm>
          <a:off x="14363700" y="2638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64" name="AutoShape 6">
          <a:extLst>
            <a:ext uri="{FF2B5EF4-FFF2-40B4-BE49-F238E27FC236}">
              <a16:creationId xmlns:a16="http://schemas.microsoft.com/office/drawing/2014/main" xmlns="" id="{8B021ABF-9774-4469-9A18-50C7CE7A0630}"/>
            </a:ext>
          </a:extLst>
        </xdr:cNvPr>
        <xdr:cNvSpPr>
          <a:spLocks noChangeAspect="1" noChangeArrowheads="1"/>
        </xdr:cNvSpPr>
      </xdr:nvSpPr>
      <xdr:spPr bwMode="auto">
        <a:xfrm>
          <a:off x="14363700" y="2638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65" name="AutoShape 5">
          <a:extLst>
            <a:ext uri="{FF2B5EF4-FFF2-40B4-BE49-F238E27FC236}">
              <a16:creationId xmlns:a16="http://schemas.microsoft.com/office/drawing/2014/main" xmlns="" id="{34471843-0B4F-40B6-8121-29B0FDCF809C}"/>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66" name="AutoShape 6">
          <a:extLst>
            <a:ext uri="{FF2B5EF4-FFF2-40B4-BE49-F238E27FC236}">
              <a16:creationId xmlns:a16="http://schemas.microsoft.com/office/drawing/2014/main" xmlns="" id="{A544B991-D97F-4918-ABB7-768B5DDC3EFF}"/>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67" name="AutoShape 5">
          <a:extLst>
            <a:ext uri="{FF2B5EF4-FFF2-40B4-BE49-F238E27FC236}">
              <a16:creationId xmlns:a16="http://schemas.microsoft.com/office/drawing/2014/main" xmlns="" id="{05BC8B2F-E14A-424C-A024-AED8806EE1D3}"/>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68" name="AutoShape 6">
          <a:extLst>
            <a:ext uri="{FF2B5EF4-FFF2-40B4-BE49-F238E27FC236}">
              <a16:creationId xmlns:a16="http://schemas.microsoft.com/office/drawing/2014/main" xmlns="" id="{E11EC730-B9AA-4FFD-BC6A-190AC0BA0FC0}"/>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69" name="AutoShape 5">
          <a:extLst>
            <a:ext uri="{FF2B5EF4-FFF2-40B4-BE49-F238E27FC236}">
              <a16:creationId xmlns:a16="http://schemas.microsoft.com/office/drawing/2014/main" xmlns="" id="{67873C67-7C30-4394-9AD0-79BD31DE46B6}"/>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70" name="AutoShape 6">
          <a:extLst>
            <a:ext uri="{FF2B5EF4-FFF2-40B4-BE49-F238E27FC236}">
              <a16:creationId xmlns:a16="http://schemas.microsoft.com/office/drawing/2014/main" xmlns="" id="{608FB403-6D74-473E-B55B-9DCD775568A3}"/>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71" name="AutoShape 5">
          <a:extLst>
            <a:ext uri="{FF2B5EF4-FFF2-40B4-BE49-F238E27FC236}">
              <a16:creationId xmlns:a16="http://schemas.microsoft.com/office/drawing/2014/main" xmlns="" id="{D6A5BCEA-B197-434A-9C42-44250318D53E}"/>
            </a:ext>
          </a:extLst>
        </xdr:cNvPr>
        <xdr:cNvSpPr>
          <a:spLocks noChangeAspect="1" noChangeArrowheads="1"/>
        </xdr:cNvSpPr>
      </xdr:nvSpPr>
      <xdr:spPr bwMode="auto">
        <a:xfrm>
          <a:off x="14363700" y="2638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72" name="AutoShape 6">
          <a:extLst>
            <a:ext uri="{FF2B5EF4-FFF2-40B4-BE49-F238E27FC236}">
              <a16:creationId xmlns:a16="http://schemas.microsoft.com/office/drawing/2014/main" xmlns="" id="{EDE3BAF6-0245-4CCD-9C81-6EBEB003E90A}"/>
            </a:ext>
          </a:extLst>
        </xdr:cNvPr>
        <xdr:cNvSpPr>
          <a:spLocks noChangeAspect="1" noChangeArrowheads="1"/>
        </xdr:cNvSpPr>
      </xdr:nvSpPr>
      <xdr:spPr bwMode="auto">
        <a:xfrm>
          <a:off x="14363700" y="2638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73" name="AutoShape 5">
          <a:extLst>
            <a:ext uri="{FF2B5EF4-FFF2-40B4-BE49-F238E27FC236}">
              <a16:creationId xmlns:a16="http://schemas.microsoft.com/office/drawing/2014/main" xmlns="" id="{69E0B579-DF0E-4233-8635-1F25655F6F70}"/>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74" name="AutoShape 6">
          <a:extLst>
            <a:ext uri="{FF2B5EF4-FFF2-40B4-BE49-F238E27FC236}">
              <a16:creationId xmlns:a16="http://schemas.microsoft.com/office/drawing/2014/main" xmlns="" id="{361BD2F5-4DAE-433C-8D73-B9D15F7545C7}"/>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75" name="AutoShape 5">
          <a:extLst>
            <a:ext uri="{FF2B5EF4-FFF2-40B4-BE49-F238E27FC236}">
              <a16:creationId xmlns:a16="http://schemas.microsoft.com/office/drawing/2014/main" xmlns="" id="{0F132A64-C840-46D5-9D67-28870E4DC400}"/>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76" name="AutoShape 6">
          <a:extLst>
            <a:ext uri="{FF2B5EF4-FFF2-40B4-BE49-F238E27FC236}">
              <a16:creationId xmlns:a16="http://schemas.microsoft.com/office/drawing/2014/main" xmlns="" id="{093A9EAE-A29E-43DE-B5D2-F6A2E62D8E9E}"/>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77" name="AutoShape 5">
          <a:extLst>
            <a:ext uri="{FF2B5EF4-FFF2-40B4-BE49-F238E27FC236}">
              <a16:creationId xmlns:a16="http://schemas.microsoft.com/office/drawing/2014/main" xmlns="" id="{E49355BE-CBB2-4F72-9F6A-4BA46B28DD21}"/>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78" name="AutoShape 6">
          <a:extLst>
            <a:ext uri="{FF2B5EF4-FFF2-40B4-BE49-F238E27FC236}">
              <a16:creationId xmlns:a16="http://schemas.microsoft.com/office/drawing/2014/main" xmlns="" id="{A35B7D69-D955-456C-B6E2-DF42ADE4A5CC}"/>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79" name="AutoShape 5">
          <a:extLst>
            <a:ext uri="{FF2B5EF4-FFF2-40B4-BE49-F238E27FC236}">
              <a16:creationId xmlns:a16="http://schemas.microsoft.com/office/drawing/2014/main" xmlns="" id="{A1D6452B-2A9C-4EC0-AD92-BBC2DFE7BCAF}"/>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80" name="AutoShape 6">
          <a:extLst>
            <a:ext uri="{FF2B5EF4-FFF2-40B4-BE49-F238E27FC236}">
              <a16:creationId xmlns:a16="http://schemas.microsoft.com/office/drawing/2014/main" xmlns="" id="{23FE7D1C-EE0C-4320-A37B-E1558AD1F8E9}"/>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0718"/>
    <xdr:sp macro="" textlink="">
      <xdr:nvSpPr>
        <xdr:cNvPr id="81" name="AutoShape 4">
          <a:extLst>
            <a:ext uri="{FF2B5EF4-FFF2-40B4-BE49-F238E27FC236}">
              <a16:creationId xmlns:a16="http://schemas.microsoft.com/office/drawing/2014/main" xmlns="" id="{53017256-F98B-41D5-966C-C2F784616D8E}"/>
            </a:ext>
          </a:extLst>
        </xdr:cNvPr>
        <xdr:cNvSpPr>
          <a:spLocks noChangeAspect="1" noChangeArrowheads="1"/>
        </xdr:cNvSpPr>
      </xdr:nvSpPr>
      <xdr:spPr bwMode="auto">
        <a:xfrm>
          <a:off x="14363700" y="2828925"/>
          <a:ext cx="304800" cy="300718"/>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82" name="AutoShape 5">
          <a:extLst>
            <a:ext uri="{FF2B5EF4-FFF2-40B4-BE49-F238E27FC236}">
              <a16:creationId xmlns:a16="http://schemas.microsoft.com/office/drawing/2014/main" xmlns="" id="{CD11DA68-BA6B-43EA-A429-47E4EB41311F}"/>
            </a:ext>
          </a:extLst>
        </xdr:cNvPr>
        <xdr:cNvSpPr>
          <a:spLocks noChangeAspect="1" noChangeArrowheads="1"/>
        </xdr:cNvSpPr>
      </xdr:nvSpPr>
      <xdr:spPr bwMode="auto">
        <a:xfrm>
          <a:off x="14363700" y="2638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83" name="AutoShape 6">
          <a:extLst>
            <a:ext uri="{FF2B5EF4-FFF2-40B4-BE49-F238E27FC236}">
              <a16:creationId xmlns:a16="http://schemas.microsoft.com/office/drawing/2014/main" xmlns="" id="{D732B1A0-A7E3-42A9-9BF6-8B06BC0BCF24}"/>
            </a:ext>
          </a:extLst>
        </xdr:cNvPr>
        <xdr:cNvSpPr>
          <a:spLocks noChangeAspect="1" noChangeArrowheads="1"/>
        </xdr:cNvSpPr>
      </xdr:nvSpPr>
      <xdr:spPr bwMode="auto">
        <a:xfrm>
          <a:off x="14363700" y="2638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84" name="AutoShape 5">
          <a:extLst>
            <a:ext uri="{FF2B5EF4-FFF2-40B4-BE49-F238E27FC236}">
              <a16:creationId xmlns:a16="http://schemas.microsoft.com/office/drawing/2014/main" xmlns="" id="{729D9248-EBF2-4C07-85CD-C6AF91E60B01}"/>
            </a:ext>
          </a:extLst>
        </xdr:cNvPr>
        <xdr:cNvSpPr>
          <a:spLocks noChangeAspect="1" noChangeArrowheads="1"/>
        </xdr:cNvSpPr>
      </xdr:nvSpPr>
      <xdr:spPr bwMode="auto">
        <a:xfrm>
          <a:off x="14363700" y="2638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85" name="AutoShape 6">
          <a:extLst>
            <a:ext uri="{FF2B5EF4-FFF2-40B4-BE49-F238E27FC236}">
              <a16:creationId xmlns:a16="http://schemas.microsoft.com/office/drawing/2014/main" xmlns="" id="{9331DE58-66C7-48B1-AF70-313FCF82BB77}"/>
            </a:ext>
          </a:extLst>
        </xdr:cNvPr>
        <xdr:cNvSpPr>
          <a:spLocks noChangeAspect="1" noChangeArrowheads="1"/>
        </xdr:cNvSpPr>
      </xdr:nvSpPr>
      <xdr:spPr bwMode="auto">
        <a:xfrm>
          <a:off x="14363700" y="2638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86" name="AutoShape 5">
          <a:extLst>
            <a:ext uri="{FF2B5EF4-FFF2-40B4-BE49-F238E27FC236}">
              <a16:creationId xmlns:a16="http://schemas.microsoft.com/office/drawing/2014/main" xmlns="" id="{FF3B8E13-4F76-4AC1-A844-1589BC262655}"/>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87" name="AutoShape 6">
          <a:extLst>
            <a:ext uri="{FF2B5EF4-FFF2-40B4-BE49-F238E27FC236}">
              <a16:creationId xmlns:a16="http://schemas.microsoft.com/office/drawing/2014/main" xmlns="" id="{F3E03C11-69F7-4ACC-A051-ACF59B213373}"/>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88" name="AutoShape 5">
          <a:extLst>
            <a:ext uri="{FF2B5EF4-FFF2-40B4-BE49-F238E27FC236}">
              <a16:creationId xmlns:a16="http://schemas.microsoft.com/office/drawing/2014/main" xmlns="" id="{5C68CF0E-3783-4896-8097-7BB157856A97}"/>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89" name="AutoShape 6">
          <a:extLst>
            <a:ext uri="{FF2B5EF4-FFF2-40B4-BE49-F238E27FC236}">
              <a16:creationId xmlns:a16="http://schemas.microsoft.com/office/drawing/2014/main" xmlns="" id="{0F1E7037-DFD3-4E3B-9882-D211BB3EEAD1}"/>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90" name="AutoShape 5">
          <a:extLst>
            <a:ext uri="{FF2B5EF4-FFF2-40B4-BE49-F238E27FC236}">
              <a16:creationId xmlns:a16="http://schemas.microsoft.com/office/drawing/2014/main" xmlns="" id="{3943AD07-422B-4991-A904-1A9EEE27756F}"/>
            </a:ext>
          </a:extLst>
        </xdr:cNvPr>
        <xdr:cNvSpPr>
          <a:spLocks noChangeAspect="1" noChangeArrowheads="1"/>
        </xdr:cNvSpPr>
      </xdr:nvSpPr>
      <xdr:spPr bwMode="auto">
        <a:xfrm>
          <a:off x="14363700" y="2638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91" name="AutoShape 6">
          <a:extLst>
            <a:ext uri="{FF2B5EF4-FFF2-40B4-BE49-F238E27FC236}">
              <a16:creationId xmlns:a16="http://schemas.microsoft.com/office/drawing/2014/main" xmlns="" id="{7822F7B4-0041-4BD1-91E8-72FF7AA5CA67}"/>
            </a:ext>
          </a:extLst>
        </xdr:cNvPr>
        <xdr:cNvSpPr>
          <a:spLocks noChangeAspect="1" noChangeArrowheads="1"/>
        </xdr:cNvSpPr>
      </xdr:nvSpPr>
      <xdr:spPr bwMode="auto">
        <a:xfrm>
          <a:off x="14363700" y="2638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92" name="AutoShape 5">
          <a:extLst>
            <a:ext uri="{FF2B5EF4-FFF2-40B4-BE49-F238E27FC236}">
              <a16:creationId xmlns:a16="http://schemas.microsoft.com/office/drawing/2014/main" xmlns="" id="{D4440CED-6F60-474D-8B16-2683D78A7ECF}"/>
            </a:ext>
          </a:extLst>
        </xdr:cNvPr>
        <xdr:cNvSpPr>
          <a:spLocks noChangeAspect="1" noChangeArrowheads="1"/>
        </xdr:cNvSpPr>
      </xdr:nvSpPr>
      <xdr:spPr bwMode="auto">
        <a:xfrm>
          <a:off x="14363700" y="2638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93" name="AutoShape 6">
          <a:extLst>
            <a:ext uri="{FF2B5EF4-FFF2-40B4-BE49-F238E27FC236}">
              <a16:creationId xmlns:a16="http://schemas.microsoft.com/office/drawing/2014/main" xmlns="" id="{71FC1A1B-D55E-45CD-9E7F-79170496AE50}"/>
            </a:ext>
          </a:extLst>
        </xdr:cNvPr>
        <xdr:cNvSpPr>
          <a:spLocks noChangeAspect="1" noChangeArrowheads="1"/>
        </xdr:cNvSpPr>
      </xdr:nvSpPr>
      <xdr:spPr bwMode="auto">
        <a:xfrm>
          <a:off x="14363700" y="2638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94" name="AutoShape 5">
          <a:extLst>
            <a:ext uri="{FF2B5EF4-FFF2-40B4-BE49-F238E27FC236}">
              <a16:creationId xmlns:a16="http://schemas.microsoft.com/office/drawing/2014/main" xmlns="" id="{44EFA115-353A-4730-96C5-48345D299A63}"/>
            </a:ext>
          </a:extLst>
        </xdr:cNvPr>
        <xdr:cNvSpPr>
          <a:spLocks noChangeAspect="1" noChangeArrowheads="1"/>
        </xdr:cNvSpPr>
      </xdr:nvSpPr>
      <xdr:spPr bwMode="auto">
        <a:xfrm>
          <a:off x="14363700" y="2638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95" name="AutoShape 6">
          <a:extLst>
            <a:ext uri="{FF2B5EF4-FFF2-40B4-BE49-F238E27FC236}">
              <a16:creationId xmlns:a16="http://schemas.microsoft.com/office/drawing/2014/main" xmlns="" id="{BABB11CC-084E-48C9-A14D-AEC5D3816D37}"/>
            </a:ext>
          </a:extLst>
        </xdr:cNvPr>
        <xdr:cNvSpPr>
          <a:spLocks noChangeAspect="1" noChangeArrowheads="1"/>
        </xdr:cNvSpPr>
      </xdr:nvSpPr>
      <xdr:spPr bwMode="auto">
        <a:xfrm>
          <a:off x="14363700" y="2638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96" name="AutoShape 5">
          <a:extLst>
            <a:ext uri="{FF2B5EF4-FFF2-40B4-BE49-F238E27FC236}">
              <a16:creationId xmlns:a16="http://schemas.microsoft.com/office/drawing/2014/main" xmlns="" id="{B5FE63DB-D81E-4F3B-8AE3-6C11D8536667}"/>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97" name="AutoShape 6">
          <a:extLst>
            <a:ext uri="{FF2B5EF4-FFF2-40B4-BE49-F238E27FC236}">
              <a16:creationId xmlns:a16="http://schemas.microsoft.com/office/drawing/2014/main" xmlns="" id="{C9F68A0F-6553-4CCB-9D04-3BF979700712}"/>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98" name="AutoShape 5">
          <a:extLst>
            <a:ext uri="{FF2B5EF4-FFF2-40B4-BE49-F238E27FC236}">
              <a16:creationId xmlns:a16="http://schemas.microsoft.com/office/drawing/2014/main" xmlns="" id="{D4145A30-CC7C-4464-A017-311339D240FA}"/>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99" name="AutoShape 6">
          <a:extLst>
            <a:ext uri="{FF2B5EF4-FFF2-40B4-BE49-F238E27FC236}">
              <a16:creationId xmlns:a16="http://schemas.microsoft.com/office/drawing/2014/main" xmlns="" id="{025C7115-AC9D-40B3-AF0E-A5A5B6D419C1}"/>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100" name="AutoShape 5">
          <a:extLst>
            <a:ext uri="{FF2B5EF4-FFF2-40B4-BE49-F238E27FC236}">
              <a16:creationId xmlns:a16="http://schemas.microsoft.com/office/drawing/2014/main" xmlns="" id="{4B3E1B35-8880-4999-A7C8-290DC62D553D}"/>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101" name="AutoShape 6">
          <a:extLst>
            <a:ext uri="{FF2B5EF4-FFF2-40B4-BE49-F238E27FC236}">
              <a16:creationId xmlns:a16="http://schemas.microsoft.com/office/drawing/2014/main" xmlns="" id="{578BE9BA-7559-45E5-8360-5D08B33C2A04}"/>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0718"/>
    <xdr:sp macro="" textlink="">
      <xdr:nvSpPr>
        <xdr:cNvPr id="102" name="AutoShape 4">
          <a:extLst>
            <a:ext uri="{FF2B5EF4-FFF2-40B4-BE49-F238E27FC236}">
              <a16:creationId xmlns:a16="http://schemas.microsoft.com/office/drawing/2014/main" xmlns="" id="{D7DFE966-6FAA-4830-9B17-EB89F8C0089B}"/>
            </a:ext>
          </a:extLst>
        </xdr:cNvPr>
        <xdr:cNvSpPr>
          <a:spLocks noChangeAspect="1" noChangeArrowheads="1"/>
        </xdr:cNvSpPr>
      </xdr:nvSpPr>
      <xdr:spPr bwMode="auto">
        <a:xfrm>
          <a:off x="14363700" y="2828925"/>
          <a:ext cx="304800" cy="300718"/>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103" name="AutoShape 5">
          <a:extLst>
            <a:ext uri="{FF2B5EF4-FFF2-40B4-BE49-F238E27FC236}">
              <a16:creationId xmlns:a16="http://schemas.microsoft.com/office/drawing/2014/main" xmlns="" id="{E66B97DD-8A4F-4C22-A906-8474ED0FE8B4}"/>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104" name="AutoShape 6">
          <a:extLst>
            <a:ext uri="{FF2B5EF4-FFF2-40B4-BE49-F238E27FC236}">
              <a16:creationId xmlns:a16="http://schemas.microsoft.com/office/drawing/2014/main" xmlns="" id="{E344DEF2-585A-4812-B08F-33B4E9032CD2}"/>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105" name="AutoShape 5">
          <a:extLst>
            <a:ext uri="{FF2B5EF4-FFF2-40B4-BE49-F238E27FC236}">
              <a16:creationId xmlns:a16="http://schemas.microsoft.com/office/drawing/2014/main" xmlns="" id="{6E892524-4235-4477-8E9D-34212CF55DE2}"/>
            </a:ext>
          </a:extLst>
        </xdr:cNvPr>
        <xdr:cNvSpPr>
          <a:spLocks noChangeAspect="1" noChangeArrowheads="1"/>
        </xdr:cNvSpPr>
      </xdr:nvSpPr>
      <xdr:spPr bwMode="auto">
        <a:xfrm>
          <a:off x="14363700" y="2638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106" name="AutoShape 6">
          <a:extLst>
            <a:ext uri="{FF2B5EF4-FFF2-40B4-BE49-F238E27FC236}">
              <a16:creationId xmlns:a16="http://schemas.microsoft.com/office/drawing/2014/main" xmlns="" id="{34B7F5E3-7878-4F42-9010-E6D30283C165}"/>
            </a:ext>
          </a:extLst>
        </xdr:cNvPr>
        <xdr:cNvSpPr>
          <a:spLocks noChangeAspect="1" noChangeArrowheads="1"/>
        </xdr:cNvSpPr>
      </xdr:nvSpPr>
      <xdr:spPr bwMode="auto">
        <a:xfrm>
          <a:off x="14363700" y="2638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107" name="AutoShape 5">
          <a:extLst>
            <a:ext uri="{FF2B5EF4-FFF2-40B4-BE49-F238E27FC236}">
              <a16:creationId xmlns:a16="http://schemas.microsoft.com/office/drawing/2014/main" xmlns="" id="{AFFFA100-A8BA-4408-A8F6-D67569D8BD59}"/>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108" name="AutoShape 6">
          <a:extLst>
            <a:ext uri="{FF2B5EF4-FFF2-40B4-BE49-F238E27FC236}">
              <a16:creationId xmlns:a16="http://schemas.microsoft.com/office/drawing/2014/main" xmlns="" id="{35E96D94-1D5C-48F7-AD19-152DC18683F3}"/>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109" name="AutoShape 5">
          <a:extLst>
            <a:ext uri="{FF2B5EF4-FFF2-40B4-BE49-F238E27FC236}">
              <a16:creationId xmlns:a16="http://schemas.microsoft.com/office/drawing/2014/main" xmlns="" id="{637C0949-1148-4FF0-9D21-CF486919AD95}"/>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110" name="AutoShape 6">
          <a:extLst>
            <a:ext uri="{FF2B5EF4-FFF2-40B4-BE49-F238E27FC236}">
              <a16:creationId xmlns:a16="http://schemas.microsoft.com/office/drawing/2014/main" xmlns="" id="{77197C02-0574-44B7-8009-5A8A16CBEA75}"/>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111" name="AutoShape 5">
          <a:extLst>
            <a:ext uri="{FF2B5EF4-FFF2-40B4-BE49-F238E27FC236}">
              <a16:creationId xmlns:a16="http://schemas.microsoft.com/office/drawing/2014/main" xmlns="" id="{F5149F06-583B-4550-BDDF-A710F0F9F9AC}"/>
            </a:ext>
          </a:extLst>
        </xdr:cNvPr>
        <xdr:cNvSpPr>
          <a:spLocks noChangeAspect="1" noChangeArrowheads="1"/>
        </xdr:cNvSpPr>
      </xdr:nvSpPr>
      <xdr:spPr bwMode="auto">
        <a:xfrm>
          <a:off x="14363700" y="2638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112" name="AutoShape 6">
          <a:extLst>
            <a:ext uri="{FF2B5EF4-FFF2-40B4-BE49-F238E27FC236}">
              <a16:creationId xmlns:a16="http://schemas.microsoft.com/office/drawing/2014/main" xmlns="" id="{014DC0ED-4544-4B45-9B9F-609AFA8D5FB5}"/>
            </a:ext>
          </a:extLst>
        </xdr:cNvPr>
        <xdr:cNvSpPr>
          <a:spLocks noChangeAspect="1" noChangeArrowheads="1"/>
        </xdr:cNvSpPr>
      </xdr:nvSpPr>
      <xdr:spPr bwMode="auto">
        <a:xfrm>
          <a:off x="14363700" y="2638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113" name="AutoShape 5">
          <a:extLst>
            <a:ext uri="{FF2B5EF4-FFF2-40B4-BE49-F238E27FC236}">
              <a16:creationId xmlns:a16="http://schemas.microsoft.com/office/drawing/2014/main" xmlns="" id="{1187B2ED-3C83-4A8E-AA46-D2BDD82608B5}"/>
            </a:ext>
          </a:extLst>
        </xdr:cNvPr>
        <xdr:cNvSpPr>
          <a:spLocks noChangeAspect="1" noChangeArrowheads="1"/>
        </xdr:cNvSpPr>
      </xdr:nvSpPr>
      <xdr:spPr bwMode="auto">
        <a:xfrm>
          <a:off x="14363700" y="2638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114" name="AutoShape 6">
          <a:extLst>
            <a:ext uri="{FF2B5EF4-FFF2-40B4-BE49-F238E27FC236}">
              <a16:creationId xmlns:a16="http://schemas.microsoft.com/office/drawing/2014/main" xmlns="" id="{978AB7CA-B9D8-4A34-BA36-D5A6F3F24D97}"/>
            </a:ext>
          </a:extLst>
        </xdr:cNvPr>
        <xdr:cNvSpPr>
          <a:spLocks noChangeAspect="1" noChangeArrowheads="1"/>
        </xdr:cNvSpPr>
      </xdr:nvSpPr>
      <xdr:spPr bwMode="auto">
        <a:xfrm>
          <a:off x="14363700" y="2638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115" name="AutoShape 5">
          <a:extLst>
            <a:ext uri="{FF2B5EF4-FFF2-40B4-BE49-F238E27FC236}">
              <a16:creationId xmlns:a16="http://schemas.microsoft.com/office/drawing/2014/main" xmlns="" id="{A7069273-1B77-4006-B690-ABB5DF352A9F}"/>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116" name="AutoShape 6">
          <a:extLst>
            <a:ext uri="{FF2B5EF4-FFF2-40B4-BE49-F238E27FC236}">
              <a16:creationId xmlns:a16="http://schemas.microsoft.com/office/drawing/2014/main" xmlns="" id="{5A27477E-6E3F-4720-B9DC-5365FFE70A89}"/>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117" name="AutoShape 5">
          <a:extLst>
            <a:ext uri="{FF2B5EF4-FFF2-40B4-BE49-F238E27FC236}">
              <a16:creationId xmlns:a16="http://schemas.microsoft.com/office/drawing/2014/main" xmlns="" id="{850A3736-E438-4050-8EB7-9CB7AF02898B}"/>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118" name="AutoShape 6">
          <a:extLst>
            <a:ext uri="{FF2B5EF4-FFF2-40B4-BE49-F238E27FC236}">
              <a16:creationId xmlns:a16="http://schemas.microsoft.com/office/drawing/2014/main" xmlns="" id="{1BC3AF1B-F63C-4EFF-A9D8-2103B7788EFC}"/>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119" name="AutoShape 5">
          <a:extLst>
            <a:ext uri="{FF2B5EF4-FFF2-40B4-BE49-F238E27FC236}">
              <a16:creationId xmlns:a16="http://schemas.microsoft.com/office/drawing/2014/main" xmlns="" id="{356FB3ED-3D2A-47B1-8F64-09B4BA298496}"/>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120" name="AutoShape 6">
          <a:extLst>
            <a:ext uri="{FF2B5EF4-FFF2-40B4-BE49-F238E27FC236}">
              <a16:creationId xmlns:a16="http://schemas.microsoft.com/office/drawing/2014/main" xmlns="" id="{2BE1235B-83EC-4F56-8EA1-BC2FF5F24AFF}"/>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121" name="AutoShape 5">
          <a:extLst>
            <a:ext uri="{FF2B5EF4-FFF2-40B4-BE49-F238E27FC236}">
              <a16:creationId xmlns:a16="http://schemas.microsoft.com/office/drawing/2014/main" xmlns="" id="{A02A3BA8-6923-460A-A148-794E0282FF23}"/>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122" name="AutoShape 6">
          <a:extLst>
            <a:ext uri="{FF2B5EF4-FFF2-40B4-BE49-F238E27FC236}">
              <a16:creationId xmlns:a16="http://schemas.microsoft.com/office/drawing/2014/main" xmlns="" id="{56884715-B722-473E-B406-E2B1A13188AC}"/>
            </a:ext>
          </a:extLst>
        </xdr:cNvPr>
        <xdr:cNvSpPr>
          <a:spLocks noChangeAspect="1" noChangeArrowheads="1"/>
        </xdr:cNvSpPr>
      </xdr:nvSpPr>
      <xdr:spPr bwMode="auto">
        <a:xfrm>
          <a:off x="14363700" y="2828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0718"/>
    <xdr:sp macro="" textlink="">
      <xdr:nvSpPr>
        <xdr:cNvPr id="123" name="AutoShape 4">
          <a:extLst>
            <a:ext uri="{FF2B5EF4-FFF2-40B4-BE49-F238E27FC236}">
              <a16:creationId xmlns:a16="http://schemas.microsoft.com/office/drawing/2014/main" xmlns="" id="{352D8D5F-0996-45C5-806C-0B7B32506BB1}"/>
            </a:ext>
          </a:extLst>
        </xdr:cNvPr>
        <xdr:cNvSpPr>
          <a:spLocks noChangeAspect="1" noChangeArrowheads="1"/>
        </xdr:cNvSpPr>
      </xdr:nvSpPr>
      <xdr:spPr bwMode="auto">
        <a:xfrm>
          <a:off x="14363700" y="2828925"/>
          <a:ext cx="304800" cy="300718"/>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47624</xdr:colOff>
      <xdr:row>0</xdr:row>
      <xdr:rowOff>133351</xdr:rowOff>
    </xdr:from>
    <xdr:ext cx="2243253" cy="628650"/>
    <xdr:pic>
      <xdr:nvPicPr>
        <xdr:cNvPr id="2" name="Imagem 1" descr="Agência Reguladora de Serviços Públicos do Estado de Alagoas (ARSAL)">
          <a:extLst>
            <a:ext uri="{FF2B5EF4-FFF2-40B4-BE49-F238E27FC236}">
              <a16:creationId xmlns:a16="http://schemas.microsoft.com/office/drawing/2014/main" xmlns="" id="{E1EF3428-C1AC-4D5E-93CC-7D24FFDFB4A6}"/>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85749" y="133351"/>
          <a:ext cx="2243253" cy="62865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9525</xdr:colOff>
      <xdr:row>2</xdr:row>
      <xdr:rowOff>0</xdr:rowOff>
    </xdr:from>
    <xdr:ext cx="304800" cy="6934200"/>
    <xdr:sp macro="" textlink="">
      <xdr:nvSpPr>
        <xdr:cNvPr id="3" name="AutoShape 2">
          <a:extLst>
            <a:ext uri="{FF2B5EF4-FFF2-40B4-BE49-F238E27FC236}">
              <a16:creationId xmlns:a16="http://schemas.microsoft.com/office/drawing/2014/main" xmlns="" id="{4D4FE1CD-5DE2-49D9-94D3-72613CBE6FD5}"/>
            </a:ext>
          </a:extLst>
        </xdr:cNvPr>
        <xdr:cNvSpPr>
          <a:spLocks noChangeAspect="1" noChangeArrowheads="1"/>
        </xdr:cNvSpPr>
      </xdr:nvSpPr>
      <xdr:spPr bwMode="auto">
        <a:xfrm>
          <a:off x="14173200" y="3886200"/>
          <a:ext cx="304800" cy="69342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2</xdr:row>
      <xdr:rowOff>0</xdr:rowOff>
    </xdr:from>
    <xdr:ext cx="304800" cy="4086225"/>
    <xdr:sp macro="" textlink="">
      <xdr:nvSpPr>
        <xdr:cNvPr id="4" name="AutoShape 3">
          <a:extLst>
            <a:ext uri="{FF2B5EF4-FFF2-40B4-BE49-F238E27FC236}">
              <a16:creationId xmlns:a16="http://schemas.microsoft.com/office/drawing/2014/main" xmlns="" id="{DE3761F7-1AF3-4F71-A635-14E611F4D432}"/>
            </a:ext>
          </a:extLst>
        </xdr:cNvPr>
        <xdr:cNvSpPr>
          <a:spLocks noChangeAspect="1" noChangeArrowheads="1"/>
        </xdr:cNvSpPr>
      </xdr:nvSpPr>
      <xdr:spPr bwMode="auto">
        <a:xfrm>
          <a:off x="14163675" y="3686175"/>
          <a:ext cx="304800" cy="40862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2</xdr:row>
      <xdr:rowOff>0</xdr:rowOff>
    </xdr:from>
    <xdr:ext cx="304800" cy="3009900"/>
    <xdr:sp macro="" textlink="">
      <xdr:nvSpPr>
        <xdr:cNvPr id="5" name="AutoShape 4">
          <a:extLst>
            <a:ext uri="{FF2B5EF4-FFF2-40B4-BE49-F238E27FC236}">
              <a16:creationId xmlns:a16="http://schemas.microsoft.com/office/drawing/2014/main" xmlns="" id="{FFA79B27-55A5-4944-8344-CE1966300447}"/>
            </a:ext>
          </a:extLst>
        </xdr:cNvPr>
        <xdr:cNvSpPr>
          <a:spLocks noChangeAspect="1" noChangeArrowheads="1"/>
        </xdr:cNvSpPr>
      </xdr:nvSpPr>
      <xdr:spPr bwMode="auto">
        <a:xfrm>
          <a:off x="14220825" y="3305175"/>
          <a:ext cx="304800" cy="30099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2</xdr:row>
      <xdr:rowOff>0</xdr:rowOff>
    </xdr:from>
    <xdr:ext cx="304800" cy="2590800"/>
    <xdr:sp macro="" textlink="">
      <xdr:nvSpPr>
        <xdr:cNvPr id="6" name="AutoShape 5">
          <a:extLst>
            <a:ext uri="{FF2B5EF4-FFF2-40B4-BE49-F238E27FC236}">
              <a16:creationId xmlns:a16="http://schemas.microsoft.com/office/drawing/2014/main" xmlns="" id="{9600B2A4-B7CE-4AAA-A7E7-4DF84D2A3952}"/>
            </a:ext>
          </a:extLst>
        </xdr:cNvPr>
        <xdr:cNvSpPr>
          <a:spLocks noChangeAspect="1" noChangeArrowheads="1"/>
        </xdr:cNvSpPr>
      </xdr:nvSpPr>
      <xdr:spPr bwMode="auto">
        <a:xfrm>
          <a:off x="14163675" y="2352675"/>
          <a:ext cx="304800" cy="2590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2</xdr:row>
      <xdr:rowOff>0</xdr:rowOff>
    </xdr:from>
    <xdr:ext cx="304800" cy="2590800"/>
    <xdr:sp macro="" textlink="">
      <xdr:nvSpPr>
        <xdr:cNvPr id="7" name="AutoShape 6">
          <a:extLst>
            <a:ext uri="{FF2B5EF4-FFF2-40B4-BE49-F238E27FC236}">
              <a16:creationId xmlns:a16="http://schemas.microsoft.com/office/drawing/2014/main" xmlns="" id="{248762BD-B07E-4E25-AEE0-16577B76CF13}"/>
            </a:ext>
          </a:extLst>
        </xdr:cNvPr>
        <xdr:cNvSpPr>
          <a:spLocks noChangeAspect="1" noChangeArrowheads="1"/>
        </xdr:cNvSpPr>
      </xdr:nvSpPr>
      <xdr:spPr bwMode="auto">
        <a:xfrm>
          <a:off x="14163675" y="2352675"/>
          <a:ext cx="304800" cy="2590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12</xdr:col>
      <xdr:colOff>0</xdr:colOff>
      <xdr:row>0</xdr:row>
      <xdr:rowOff>168254</xdr:rowOff>
    </xdr:from>
    <xdr:ext cx="1984951" cy="469922"/>
    <xdr:pic>
      <xdr:nvPicPr>
        <xdr:cNvPr id="8" name="Imagem 7">
          <a:extLst>
            <a:ext uri="{FF2B5EF4-FFF2-40B4-BE49-F238E27FC236}">
              <a16:creationId xmlns:a16="http://schemas.microsoft.com/office/drawing/2014/main" xmlns="" id="{A8394C88-089F-4AAC-8E6E-48A957E52DDD}"/>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6973550" y="168254"/>
          <a:ext cx="1984951" cy="469922"/>
        </a:xfrm>
        <a:prstGeom prst="rect">
          <a:avLst/>
        </a:prstGeom>
      </xdr:spPr>
    </xdr:pic>
    <xdr:clientData/>
  </xdr:oneCellAnchor>
  <xdr:oneCellAnchor>
    <xdr:from>
      <xdr:col>10</xdr:col>
      <xdr:colOff>57150</xdr:colOff>
      <xdr:row>2</xdr:row>
      <xdr:rowOff>0</xdr:rowOff>
    </xdr:from>
    <xdr:ext cx="304800" cy="304800"/>
    <xdr:sp macro="" textlink="">
      <xdr:nvSpPr>
        <xdr:cNvPr id="9" name="AutoShape 4">
          <a:extLst>
            <a:ext uri="{FF2B5EF4-FFF2-40B4-BE49-F238E27FC236}">
              <a16:creationId xmlns:a16="http://schemas.microsoft.com/office/drawing/2014/main" xmlns="" id="{C5251B9C-736D-425C-BB61-D4CF83860BC2}"/>
            </a:ext>
          </a:extLst>
        </xdr:cNvPr>
        <xdr:cNvSpPr>
          <a:spLocks noChangeAspect="1" noChangeArrowheads="1"/>
        </xdr:cNvSpPr>
      </xdr:nvSpPr>
      <xdr:spPr bwMode="auto">
        <a:xfrm>
          <a:off x="14220825" y="3495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2</xdr:row>
      <xdr:rowOff>0</xdr:rowOff>
    </xdr:from>
    <xdr:ext cx="304800" cy="304800"/>
    <xdr:sp macro="" textlink="">
      <xdr:nvSpPr>
        <xdr:cNvPr id="10" name="AutoShape 3">
          <a:extLst>
            <a:ext uri="{FF2B5EF4-FFF2-40B4-BE49-F238E27FC236}">
              <a16:creationId xmlns:a16="http://schemas.microsoft.com/office/drawing/2014/main" xmlns="" id="{5A704DAF-4147-436A-A01A-C0748AFECA40}"/>
            </a:ext>
          </a:extLst>
        </xdr:cNvPr>
        <xdr:cNvSpPr>
          <a:spLocks noChangeAspect="1" noChangeArrowheads="1"/>
        </xdr:cNvSpPr>
      </xdr:nvSpPr>
      <xdr:spPr bwMode="auto">
        <a:xfrm>
          <a:off x="14163675" y="3495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2</xdr:row>
      <xdr:rowOff>0</xdr:rowOff>
    </xdr:from>
    <xdr:ext cx="304800" cy="304800"/>
    <xdr:sp macro="" textlink="">
      <xdr:nvSpPr>
        <xdr:cNvPr id="11" name="AutoShape 4">
          <a:extLst>
            <a:ext uri="{FF2B5EF4-FFF2-40B4-BE49-F238E27FC236}">
              <a16:creationId xmlns:a16="http://schemas.microsoft.com/office/drawing/2014/main" xmlns="" id="{6A042A63-C060-45AE-852C-DC7812096045}"/>
            </a:ext>
          </a:extLst>
        </xdr:cNvPr>
        <xdr:cNvSpPr>
          <a:spLocks noChangeAspect="1" noChangeArrowheads="1"/>
        </xdr:cNvSpPr>
      </xdr:nvSpPr>
      <xdr:spPr bwMode="auto">
        <a:xfrm>
          <a:off x="14220825" y="33051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57150</xdr:colOff>
      <xdr:row>2</xdr:row>
      <xdr:rowOff>0</xdr:rowOff>
    </xdr:from>
    <xdr:to>
      <xdr:col>10</xdr:col>
      <xdr:colOff>361950</xdr:colOff>
      <xdr:row>2</xdr:row>
      <xdr:rowOff>1638300</xdr:rowOff>
    </xdr:to>
    <xdr:sp macro="" textlink="">
      <xdr:nvSpPr>
        <xdr:cNvPr id="12" name="AutoShape 4">
          <a:extLst>
            <a:ext uri="{FF2B5EF4-FFF2-40B4-BE49-F238E27FC236}">
              <a16:creationId xmlns:a16="http://schemas.microsoft.com/office/drawing/2014/main" xmlns="" id="{8A4BB9CA-7F92-4EE3-86EB-42D8119F4D33}"/>
            </a:ext>
          </a:extLst>
        </xdr:cNvPr>
        <xdr:cNvSpPr>
          <a:spLocks noChangeAspect="1" noChangeArrowheads="1"/>
        </xdr:cNvSpPr>
      </xdr:nvSpPr>
      <xdr:spPr bwMode="auto">
        <a:xfrm>
          <a:off x="14220825" y="1590675"/>
          <a:ext cx="304800" cy="16383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57150</xdr:colOff>
      <xdr:row>2</xdr:row>
      <xdr:rowOff>0</xdr:rowOff>
    </xdr:from>
    <xdr:ext cx="304800" cy="304800"/>
    <xdr:sp macro="" textlink="">
      <xdr:nvSpPr>
        <xdr:cNvPr id="13" name="AutoShape 4">
          <a:extLst>
            <a:ext uri="{FF2B5EF4-FFF2-40B4-BE49-F238E27FC236}">
              <a16:creationId xmlns:a16="http://schemas.microsoft.com/office/drawing/2014/main" xmlns="" id="{FAB431D7-1FE2-4070-8D52-57C5F463F995}"/>
            </a:ext>
          </a:extLst>
        </xdr:cNvPr>
        <xdr:cNvSpPr>
          <a:spLocks noChangeAspect="1" noChangeArrowheads="1"/>
        </xdr:cNvSpPr>
      </xdr:nvSpPr>
      <xdr:spPr bwMode="auto">
        <a:xfrm>
          <a:off x="14220825" y="17811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2</xdr:row>
      <xdr:rowOff>0</xdr:rowOff>
    </xdr:from>
    <xdr:ext cx="304800" cy="304800"/>
    <xdr:sp macro="" textlink="">
      <xdr:nvSpPr>
        <xdr:cNvPr id="14" name="AutoShape 3">
          <a:extLst>
            <a:ext uri="{FF2B5EF4-FFF2-40B4-BE49-F238E27FC236}">
              <a16:creationId xmlns:a16="http://schemas.microsoft.com/office/drawing/2014/main" xmlns="" id="{5D285E70-4807-417D-B671-DFD0E1A746A1}"/>
            </a:ext>
          </a:extLst>
        </xdr:cNvPr>
        <xdr:cNvSpPr>
          <a:spLocks noChangeAspect="1" noChangeArrowheads="1"/>
        </xdr:cNvSpPr>
      </xdr:nvSpPr>
      <xdr:spPr bwMode="auto">
        <a:xfrm>
          <a:off x="14163675" y="17811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2</xdr:row>
      <xdr:rowOff>0</xdr:rowOff>
    </xdr:from>
    <xdr:ext cx="304800" cy="304800"/>
    <xdr:sp macro="" textlink="">
      <xdr:nvSpPr>
        <xdr:cNvPr id="15" name="AutoShape 4">
          <a:extLst>
            <a:ext uri="{FF2B5EF4-FFF2-40B4-BE49-F238E27FC236}">
              <a16:creationId xmlns:a16="http://schemas.microsoft.com/office/drawing/2014/main" xmlns="" id="{A50E23A3-97CA-4C47-AB61-DA50E1A18F93}"/>
            </a:ext>
          </a:extLst>
        </xdr:cNvPr>
        <xdr:cNvSpPr>
          <a:spLocks noChangeAspect="1" noChangeArrowheads="1"/>
        </xdr:cNvSpPr>
      </xdr:nvSpPr>
      <xdr:spPr bwMode="auto">
        <a:xfrm>
          <a:off x="14220825" y="1590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0</xdr:colOff>
      <xdr:row>2</xdr:row>
      <xdr:rowOff>0</xdr:rowOff>
    </xdr:from>
    <xdr:to>
      <xdr:col>10</xdr:col>
      <xdr:colOff>304800</xdr:colOff>
      <xdr:row>2</xdr:row>
      <xdr:rowOff>1209675</xdr:rowOff>
    </xdr:to>
    <xdr:sp macro="" textlink="">
      <xdr:nvSpPr>
        <xdr:cNvPr id="16" name="AutoShape 3">
          <a:extLst>
            <a:ext uri="{FF2B5EF4-FFF2-40B4-BE49-F238E27FC236}">
              <a16:creationId xmlns:a16="http://schemas.microsoft.com/office/drawing/2014/main" xmlns="" id="{E2BBD955-058E-4081-B783-17D703C4F032}"/>
            </a:ext>
          </a:extLst>
        </xdr:cNvPr>
        <xdr:cNvSpPr>
          <a:spLocks noChangeAspect="1" noChangeArrowheads="1"/>
        </xdr:cNvSpPr>
      </xdr:nvSpPr>
      <xdr:spPr bwMode="auto">
        <a:xfrm>
          <a:off x="14163675" y="1209675"/>
          <a:ext cx="304800" cy="1209675"/>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57150</xdr:colOff>
      <xdr:row>0</xdr:row>
      <xdr:rowOff>381000</xdr:rowOff>
    </xdr:from>
    <xdr:ext cx="304800" cy="304800"/>
    <xdr:sp macro="" textlink="">
      <xdr:nvSpPr>
        <xdr:cNvPr id="17" name="AutoShape 4">
          <a:extLst>
            <a:ext uri="{FF2B5EF4-FFF2-40B4-BE49-F238E27FC236}">
              <a16:creationId xmlns:a16="http://schemas.microsoft.com/office/drawing/2014/main" xmlns="" id="{F654F448-7E60-4EE6-B286-ED2FEEC2A34B}"/>
            </a:ext>
          </a:extLst>
        </xdr:cNvPr>
        <xdr:cNvSpPr>
          <a:spLocks noChangeAspect="1" noChangeArrowheads="1"/>
        </xdr:cNvSpPr>
      </xdr:nvSpPr>
      <xdr:spPr bwMode="auto">
        <a:xfrm>
          <a:off x="14220825" y="3810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18" name="AutoShape 3">
          <a:extLst>
            <a:ext uri="{FF2B5EF4-FFF2-40B4-BE49-F238E27FC236}">
              <a16:creationId xmlns:a16="http://schemas.microsoft.com/office/drawing/2014/main" xmlns="" id="{49078512-5495-4895-9CDB-8C5464B1DFBA}"/>
            </a:ext>
          </a:extLst>
        </xdr:cNvPr>
        <xdr:cNvSpPr>
          <a:spLocks noChangeAspect="1" noChangeArrowheads="1"/>
        </xdr:cNvSpPr>
      </xdr:nvSpPr>
      <xdr:spPr bwMode="auto">
        <a:xfrm>
          <a:off x="14163675" y="8382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9525</xdr:colOff>
      <xdr:row>2</xdr:row>
      <xdr:rowOff>0</xdr:rowOff>
    </xdr:from>
    <xdr:to>
      <xdr:col>10</xdr:col>
      <xdr:colOff>314325</xdr:colOff>
      <xdr:row>2</xdr:row>
      <xdr:rowOff>1926432</xdr:rowOff>
    </xdr:to>
    <xdr:sp macro="" textlink="">
      <xdr:nvSpPr>
        <xdr:cNvPr id="19" name="AutoShape 2">
          <a:extLst>
            <a:ext uri="{FF2B5EF4-FFF2-40B4-BE49-F238E27FC236}">
              <a16:creationId xmlns:a16="http://schemas.microsoft.com/office/drawing/2014/main" xmlns="" id="{5255DDAF-B408-4684-A825-8CCA98F65642}"/>
            </a:ext>
          </a:extLst>
        </xdr:cNvPr>
        <xdr:cNvSpPr>
          <a:spLocks noChangeAspect="1" noChangeArrowheads="1"/>
        </xdr:cNvSpPr>
      </xdr:nvSpPr>
      <xdr:spPr bwMode="auto">
        <a:xfrm>
          <a:off x="14173200" y="3686175"/>
          <a:ext cx="304800" cy="1724025"/>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0</xdr:colOff>
      <xdr:row>1</xdr:row>
      <xdr:rowOff>0</xdr:rowOff>
    </xdr:from>
    <xdr:ext cx="304800" cy="304800"/>
    <xdr:sp macro="" textlink="">
      <xdr:nvSpPr>
        <xdr:cNvPr id="20" name="AutoShape 5">
          <a:extLst>
            <a:ext uri="{FF2B5EF4-FFF2-40B4-BE49-F238E27FC236}">
              <a16:creationId xmlns:a16="http://schemas.microsoft.com/office/drawing/2014/main" xmlns="" id="{69D96FA7-3CE3-41E8-B162-3C8189D9961E}"/>
            </a:ext>
          </a:extLst>
        </xdr:cNvPr>
        <xdr:cNvSpPr>
          <a:spLocks noChangeAspect="1" noChangeArrowheads="1"/>
        </xdr:cNvSpPr>
      </xdr:nvSpPr>
      <xdr:spPr bwMode="auto">
        <a:xfrm>
          <a:off x="13420725" y="19240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21" name="AutoShape 6">
          <a:extLst>
            <a:ext uri="{FF2B5EF4-FFF2-40B4-BE49-F238E27FC236}">
              <a16:creationId xmlns:a16="http://schemas.microsoft.com/office/drawing/2014/main" xmlns="" id="{4BE76C64-224B-41EB-8987-86537CD9623A}"/>
            </a:ext>
          </a:extLst>
        </xdr:cNvPr>
        <xdr:cNvSpPr>
          <a:spLocks noChangeAspect="1" noChangeArrowheads="1"/>
        </xdr:cNvSpPr>
      </xdr:nvSpPr>
      <xdr:spPr bwMode="auto">
        <a:xfrm>
          <a:off x="13420725" y="19240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885825"/>
    <xdr:sp macro="" textlink="">
      <xdr:nvSpPr>
        <xdr:cNvPr id="22" name="AutoShape 2">
          <a:extLst>
            <a:ext uri="{FF2B5EF4-FFF2-40B4-BE49-F238E27FC236}">
              <a16:creationId xmlns:a16="http://schemas.microsoft.com/office/drawing/2014/main" xmlns="" id="{6744CBAF-5549-4078-A149-E22C20692398}"/>
            </a:ext>
          </a:extLst>
        </xdr:cNvPr>
        <xdr:cNvSpPr>
          <a:spLocks noChangeAspect="1" noChangeArrowheads="1"/>
        </xdr:cNvSpPr>
      </xdr:nvSpPr>
      <xdr:spPr bwMode="auto">
        <a:xfrm>
          <a:off x="13420725" y="1924050"/>
          <a:ext cx="304800" cy="8858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885825"/>
    <xdr:sp macro="" textlink="">
      <xdr:nvSpPr>
        <xdr:cNvPr id="23" name="AutoShape 3">
          <a:extLst>
            <a:ext uri="{FF2B5EF4-FFF2-40B4-BE49-F238E27FC236}">
              <a16:creationId xmlns:a16="http://schemas.microsoft.com/office/drawing/2014/main" xmlns="" id="{A6917BD3-FE5B-47A6-8E91-590187DDBE93}"/>
            </a:ext>
          </a:extLst>
        </xdr:cNvPr>
        <xdr:cNvSpPr>
          <a:spLocks noChangeAspect="1" noChangeArrowheads="1"/>
        </xdr:cNvSpPr>
      </xdr:nvSpPr>
      <xdr:spPr bwMode="auto">
        <a:xfrm>
          <a:off x="13420725" y="1924050"/>
          <a:ext cx="304800" cy="8858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885825"/>
    <xdr:sp macro="" textlink="">
      <xdr:nvSpPr>
        <xdr:cNvPr id="24" name="AutoShape 5">
          <a:extLst>
            <a:ext uri="{FF2B5EF4-FFF2-40B4-BE49-F238E27FC236}">
              <a16:creationId xmlns:a16="http://schemas.microsoft.com/office/drawing/2014/main" xmlns="" id="{BAB37EB6-D321-4077-863C-4642FFA3536F}"/>
            </a:ext>
          </a:extLst>
        </xdr:cNvPr>
        <xdr:cNvSpPr>
          <a:spLocks noChangeAspect="1" noChangeArrowheads="1"/>
        </xdr:cNvSpPr>
      </xdr:nvSpPr>
      <xdr:spPr bwMode="auto">
        <a:xfrm>
          <a:off x="13420725" y="1924050"/>
          <a:ext cx="304800" cy="8858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885825"/>
    <xdr:sp macro="" textlink="">
      <xdr:nvSpPr>
        <xdr:cNvPr id="25" name="AutoShape 6">
          <a:extLst>
            <a:ext uri="{FF2B5EF4-FFF2-40B4-BE49-F238E27FC236}">
              <a16:creationId xmlns:a16="http://schemas.microsoft.com/office/drawing/2014/main" xmlns="" id="{CFA2202B-36C5-4240-9F10-7EAB8A80D1E4}"/>
            </a:ext>
          </a:extLst>
        </xdr:cNvPr>
        <xdr:cNvSpPr>
          <a:spLocks noChangeAspect="1" noChangeArrowheads="1"/>
        </xdr:cNvSpPr>
      </xdr:nvSpPr>
      <xdr:spPr bwMode="auto">
        <a:xfrm>
          <a:off x="13420725" y="1924050"/>
          <a:ext cx="304800" cy="8858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1</xdr:row>
      <xdr:rowOff>0</xdr:rowOff>
    </xdr:from>
    <xdr:ext cx="304800" cy="304800"/>
    <xdr:sp macro="" textlink="">
      <xdr:nvSpPr>
        <xdr:cNvPr id="26" name="AutoShape 4">
          <a:extLst>
            <a:ext uri="{FF2B5EF4-FFF2-40B4-BE49-F238E27FC236}">
              <a16:creationId xmlns:a16="http://schemas.microsoft.com/office/drawing/2014/main" xmlns="" id="{E0DA2AE2-01DD-4BFF-891B-4D018C14F629}"/>
            </a:ext>
          </a:extLst>
        </xdr:cNvPr>
        <xdr:cNvSpPr>
          <a:spLocks noChangeAspect="1" noChangeArrowheads="1"/>
        </xdr:cNvSpPr>
      </xdr:nvSpPr>
      <xdr:spPr bwMode="auto">
        <a:xfrm>
          <a:off x="13477875" y="19240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27" name="AutoShape 3">
          <a:extLst>
            <a:ext uri="{FF2B5EF4-FFF2-40B4-BE49-F238E27FC236}">
              <a16:creationId xmlns:a16="http://schemas.microsoft.com/office/drawing/2014/main" xmlns="" id="{D7226D73-6E5F-4F4E-95BB-0E3C9BF1E416}"/>
            </a:ext>
          </a:extLst>
        </xdr:cNvPr>
        <xdr:cNvSpPr>
          <a:spLocks noChangeAspect="1" noChangeArrowheads="1"/>
        </xdr:cNvSpPr>
      </xdr:nvSpPr>
      <xdr:spPr bwMode="auto">
        <a:xfrm>
          <a:off x="13420725" y="19240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1</xdr:row>
      <xdr:rowOff>0</xdr:rowOff>
    </xdr:from>
    <xdr:ext cx="304800" cy="304800"/>
    <xdr:sp macro="" textlink="">
      <xdr:nvSpPr>
        <xdr:cNvPr id="28" name="AutoShape 4">
          <a:extLst>
            <a:ext uri="{FF2B5EF4-FFF2-40B4-BE49-F238E27FC236}">
              <a16:creationId xmlns:a16="http://schemas.microsoft.com/office/drawing/2014/main" xmlns="" id="{B7DB319A-E6D2-4FBF-B371-83209BB57E92}"/>
            </a:ext>
          </a:extLst>
        </xdr:cNvPr>
        <xdr:cNvSpPr>
          <a:spLocks noChangeAspect="1" noChangeArrowheads="1"/>
        </xdr:cNvSpPr>
      </xdr:nvSpPr>
      <xdr:spPr bwMode="auto">
        <a:xfrm>
          <a:off x="13477875" y="19240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2</xdr:row>
      <xdr:rowOff>0</xdr:rowOff>
    </xdr:from>
    <xdr:ext cx="304800" cy="304800"/>
    <xdr:sp macro="" textlink="">
      <xdr:nvSpPr>
        <xdr:cNvPr id="29" name="AutoShape 5">
          <a:extLst>
            <a:ext uri="{FF2B5EF4-FFF2-40B4-BE49-F238E27FC236}">
              <a16:creationId xmlns:a16="http://schemas.microsoft.com/office/drawing/2014/main" xmlns="" id="{CA99A8F4-25EE-4DF7-8150-684C5FFE862B}"/>
            </a:ext>
          </a:extLst>
        </xdr:cNvPr>
        <xdr:cNvSpPr>
          <a:spLocks noChangeAspect="1" noChangeArrowheads="1"/>
        </xdr:cNvSpPr>
      </xdr:nvSpPr>
      <xdr:spPr bwMode="auto">
        <a:xfrm>
          <a:off x="13420725" y="21240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2</xdr:row>
      <xdr:rowOff>0</xdr:rowOff>
    </xdr:from>
    <xdr:ext cx="304800" cy="304800"/>
    <xdr:sp macro="" textlink="">
      <xdr:nvSpPr>
        <xdr:cNvPr id="30" name="AutoShape 6">
          <a:extLst>
            <a:ext uri="{FF2B5EF4-FFF2-40B4-BE49-F238E27FC236}">
              <a16:creationId xmlns:a16="http://schemas.microsoft.com/office/drawing/2014/main" xmlns="" id="{949CCEE9-6A81-41CC-B446-A8C585B31420}"/>
            </a:ext>
          </a:extLst>
        </xdr:cNvPr>
        <xdr:cNvSpPr>
          <a:spLocks noChangeAspect="1" noChangeArrowheads="1"/>
        </xdr:cNvSpPr>
      </xdr:nvSpPr>
      <xdr:spPr bwMode="auto">
        <a:xfrm>
          <a:off x="13420725" y="21240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2</xdr:row>
      <xdr:rowOff>0</xdr:rowOff>
    </xdr:from>
    <xdr:ext cx="304800" cy="885825"/>
    <xdr:sp macro="" textlink="">
      <xdr:nvSpPr>
        <xdr:cNvPr id="31" name="AutoShape 2">
          <a:extLst>
            <a:ext uri="{FF2B5EF4-FFF2-40B4-BE49-F238E27FC236}">
              <a16:creationId xmlns:a16="http://schemas.microsoft.com/office/drawing/2014/main" xmlns="" id="{AF53B408-A0B0-435C-8FEC-801F5AFC999B}"/>
            </a:ext>
          </a:extLst>
        </xdr:cNvPr>
        <xdr:cNvSpPr>
          <a:spLocks noChangeAspect="1" noChangeArrowheads="1"/>
        </xdr:cNvSpPr>
      </xdr:nvSpPr>
      <xdr:spPr bwMode="auto">
        <a:xfrm>
          <a:off x="13420725" y="2124075"/>
          <a:ext cx="304800" cy="8858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2</xdr:row>
      <xdr:rowOff>0</xdr:rowOff>
    </xdr:from>
    <xdr:ext cx="304800" cy="885825"/>
    <xdr:sp macro="" textlink="">
      <xdr:nvSpPr>
        <xdr:cNvPr id="32" name="AutoShape 3">
          <a:extLst>
            <a:ext uri="{FF2B5EF4-FFF2-40B4-BE49-F238E27FC236}">
              <a16:creationId xmlns:a16="http://schemas.microsoft.com/office/drawing/2014/main" xmlns="" id="{7356D3B0-FA1A-4F23-A55B-DD7374B166AB}"/>
            </a:ext>
          </a:extLst>
        </xdr:cNvPr>
        <xdr:cNvSpPr>
          <a:spLocks noChangeAspect="1" noChangeArrowheads="1"/>
        </xdr:cNvSpPr>
      </xdr:nvSpPr>
      <xdr:spPr bwMode="auto">
        <a:xfrm>
          <a:off x="13420725" y="2124075"/>
          <a:ext cx="304800" cy="8858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2</xdr:row>
      <xdr:rowOff>0</xdr:rowOff>
    </xdr:from>
    <xdr:ext cx="304800" cy="885825"/>
    <xdr:sp macro="" textlink="">
      <xdr:nvSpPr>
        <xdr:cNvPr id="33" name="AutoShape 5">
          <a:extLst>
            <a:ext uri="{FF2B5EF4-FFF2-40B4-BE49-F238E27FC236}">
              <a16:creationId xmlns:a16="http://schemas.microsoft.com/office/drawing/2014/main" xmlns="" id="{369A67EB-AC96-4D92-A6A4-95416EB6E34E}"/>
            </a:ext>
          </a:extLst>
        </xdr:cNvPr>
        <xdr:cNvSpPr>
          <a:spLocks noChangeAspect="1" noChangeArrowheads="1"/>
        </xdr:cNvSpPr>
      </xdr:nvSpPr>
      <xdr:spPr bwMode="auto">
        <a:xfrm>
          <a:off x="13420725" y="2124075"/>
          <a:ext cx="304800" cy="8858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2</xdr:row>
      <xdr:rowOff>0</xdr:rowOff>
    </xdr:from>
    <xdr:ext cx="304800" cy="885825"/>
    <xdr:sp macro="" textlink="">
      <xdr:nvSpPr>
        <xdr:cNvPr id="34" name="AutoShape 6">
          <a:extLst>
            <a:ext uri="{FF2B5EF4-FFF2-40B4-BE49-F238E27FC236}">
              <a16:creationId xmlns:a16="http://schemas.microsoft.com/office/drawing/2014/main" xmlns="" id="{EC9C5BF5-865E-4C62-B07F-95D2ECCCBDDE}"/>
            </a:ext>
          </a:extLst>
        </xdr:cNvPr>
        <xdr:cNvSpPr>
          <a:spLocks noChangeAspect="1" noChangeArrowheads="1"/>
        </xdr:cNvSpPr>
      </xdr:nvSpPr>
      <xdr:spPr bwMode="auto">
        <a:xfrm>
          <a:off x="13420725" y="2124075"/>
          <a:ext cx="304800" cy="8858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2</xdr:row>
      <xdr:rowOff>0</xdr:rowOff>
    </xdr:from>
    <xdr:ext cx="304800" cy="304800"/>
    <xdr:sp macro="" textlink="">
      <xdr:nvSpPr>
        <xdr:cNvPr id="35" name="AutoShape 4">
          <a:extLst>
            <a:ext uri="{FF2B5EF4-FFF2-40B4-BE49-F238E27FC236}">
              <a16:creationId xmlns:a16="http://schemas.microsoft.com/office/drawing/2014/main" xmlns="" id="{2C19C774-7438-4517-BC6C-9FCF98F2DF20}"/>
            </a:ext>
          </a:extLst>
        </xdr:cNvPr>
        <xdr:cNvSpPr>
          <a:spLocks noChangeAspect="1" noChangeArrowheads="1"/>
        </xdr:cNvSpPr>
      </xdr:nvSpPr>
      <xdr:spPr bwMode="auto">
        <a:xfrm>
          <a:off x="13477875" y="21240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2</xdr:row>
      <xdr:rowOff>0</xdr:rowOff>
    </xdr:from>
    <xdr:ext cx="304800" cy="304800"/>
    <xdr:sp macro="" textlink="">
      <xdr:nvSpPr>
        <xdr:cNvPr id="36" name="AutoShape 3">
          <a:extLst>
            <a:ext uri="{FF2B5EF4-FFF2-40B4-BE49-F238E27FC236}">
              <a16:creationId xmlns:a16="http://schemas.microsoft.com/office/drawing/2014/main" xmlns="" id="{82E1D9D7-8826-45CF-8A6C-EB29A0BB48A4}"/>
            </a:ext>
          </a:extLst>
        </xdr:cNvPr>
        <xdr:cNvSpPr>
          <a:spLocks noChangeAspect="1" noChangeArrowheads="1"/>
        </xdr:cNvSpPr>
      </xdr:nvSpPr>
      <xdr:spPr bwMode="auto">
        <a:xfrm>
          <a:off x="13420725" y="21240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2</xdr:row>
      <xdr:rowOff>0</xdr:rowOff>
    </xdr:from>
    <xdr:ext cx="304800" cy="304800"/>
    <xdr:sp macro="" textlink="">
      <xdr:nvSpPr>
        <xdr:cNvPr id="37" name="AutoShape 4">
          <a:extLst>
            <a:ext uri="{FF2B5EF4-FFF2-40B4-BE49-F238E27FC236}">
              <a16:creationId xmlns:a16="http://schemas.microsoft.com/office/drawing/2014/main" xmlns="" id="{D201C7F7-9712-48BF-A4A3-3F1FDE30E3D4}"/>
            </a:ext>
          </a:extLst>
        </xdr:cNvPr>
        <xdr:cNvSpPr>
          <a:spLocks noChangeAspect="1" noChangeArrowheads="1"/>
        </xdr:cNvSpPr>
      </xdr:nvSpPr>
      <xdr:spPr bwMode="auto">
        <a:xfrm>
          <a:off x="13477875" y="21240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47624</xdr:colOff>
      <xdr:row>0</xdr:row>
      <xdr:rowOff>133351</xdr:rowOff>
    </xdr:from>
    <xdr:ext cx="2243253" cy="628650"/>
    <xdr:pic>
      <xdr:nvPicPr>
        <xdr:cNvPr id="2" name="Imagem 1" descr="Agência Reguladora de Serviços Públicos do Estado de Alagoas (ARSAL)">
          <a:extLst>
            <a:ext uri="{FF2B5EF4-FFF2-40B4-BE49-F238E27FC236}">
              <a16:creationId xmlns:a16="http://schemas.microsoft.com/office/drawing/2014/main" xmlns="" id="{945E1BE9-05E1-4FCE-9D9C-12AF62B2F7A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85749" y="133351"/>
          <a:ext cx="2243253" cy="62865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9525</xdr:colOff>
      <xdr:row>12</xdr:row>
      <xdr:rowOff>0</xdr:rowOff>
    </xdr:from>
    <xdr:ext cx="304800" cy="6934200"/>
    <xdr:sp macro="" textlink="">
      <xdr:nvSpPr>
        <xdr:cNvPr id="3" name="AutoShape 2">
          <a:extLst>
            <a:ext uri="{FF2B5EF4-FFF2-40B4-BE49-F238E27FC236}">
              <a16:creationId xmlns:a16="http://schemas.microsoft.com/office/drawing/2014/main" xmlns="" id="{69776897-28F0-49B6-8AD1-9719FEFD0416}"/>
            </a:ext>
          </a:extLst>
        </xdr:cNvPr>
        <xdr:cNvSpPr>
          <a:spLocks noChangeAspect="1" noChangeArrowheads="1"/>
        </xdr:cNvSpPr>
      </xdr:nvSpPr>
      <xdr:spPr bwMode="auto">
        <a:xfrm>
          <a:off x="14173200" y="3886200"/>
          <a:ext cx="304800" cy="69342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12</xdr:row>
      <xdr:rowOff>0</xdr:rowOff>
    </xdr:from>
    <xdr:ext cx="304800" cy="4086225"/>
    <xdr:sp macro="" textlink="">
      <xdr:nvSpPr>
        <xdr:cNvPr id="4" name="AutoShape 3">
          <a:extLst>
            <a:ext uri="{FF2B5EF4-FFF2-40B4-BE49-F238E27FC236}">
              <a16:creationId xmlns:a16="http://schemas.microsoft.com/office/drawing/2014/main" xmlns="" id="{E4D64788-68C0-45F0-A8E9-28B4E03A36DA}"/>
            </a:ext>
          </a:extLst>
        </xdr:cNvPr>
        <xdr:cNvSpPr>
          <a:spLocks noChangeAspect="1" noChangeArrowheads="1"/>
        </xdr:cNvSpPr>
      </xdr:nvSpPr>
      <xdr:spPr bwMode="auto">
        <a:xfrm>
          <a:off x="14163675" y="3686175"/>
          <a:ext cx="304800" cy="40862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12</xdr:row>
      <xdr:rowOff>0</xdr:rowOff>
    </xdr:from>
    <xdr:ext cx="304800" cy="3009900"/>
    <xdr:sp macro="" textlink="">
      <xdr:nvSpPr>
        <xdr:cNvPr id="5" name="AutoShape 4">
          <a:extLst>
            <a:ext uri="{FF2B5EF4-FFF2-40B4-BE49-F238E27FC236}">
              <a16:creationId xmlns:a16="http://schemas.microsoft.com/office/drawing/2014/main" xmlns="" id="{EDB15E64-96BD-4AC4-AD7B-74B5204015E1}"/>
            </a:ext>
          </a:extLst>
        </xdr:cNvPr>
        <xdr:cNvSpPr>
          <a:spLocks noChangeAspect="1" noChangeArrowheads="1"/>
        </xdr:cNvSpPr>
      </xdr:nvSpPr>
      <xdr:spPr bwMode="auto">
        <a:xfrm>
          <a:off x="14220825" y="3305175"/>
          <a:ext cx="304800" cy="30099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xdr:row>
      <xdr:rowOff>0</xdr:rowOff>
    </xdr:from>
    <xdr:ext cx="304800" cy="2590800"/>
    <xdr:sp macro="" textlink="">
      <xdr:nvSpPr>
        <xdr:cNvPr id="6" name="AutoShape 5">
          <a:extLst>
            <a:ext uri="{FF2B5EF4-FFF2-40B4-BE49-F238E27FC236}">
              <a16:creationId xmlns:a16="http://schemas.microsoft.com/office/drawing/2014/main" xmlns="" id="{4EB9CD91-A787-4ED4-B1DA-5C34D948AEC7}"/>
            </a:ext>
          </a:extLst>
        </xdr:cNvPr>
        <xdr:cNvSpPr>
          <a:spLocks noChangeAspect="1" noChangeArrowheads="1"/>
        </xdr:cNvSpPr>
      </xdr:nvSpPr>
      <xdr:spPr bwMode="auto">
        <a:xfrm>
          <a:off x="14163675" y="2352675"/>
          <a:ext cx="304800" cy="2590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xdr:row>
      <xdr:rowOff>0</xdr:rowOff>
    </xdr:from>
    <xdr:ext cx="304800" cy="2590800"/>
    <xdr:sp macro="" textlink="">
      <xdr:nvSpPr>
        <xdr:cNvPr id="7" name="AutoShape 6">
          <a:extLst>
            <a:ext uri="{FF2B5EF4-FFF2-40B4-BE49-F238E27FC236}">
              <a16:creationId xmlns:a16="http://schemas.microsoft.com/office/drawing/2014/main" xmlns="" id="{2B34D1E3-E455-4548-9EBF-0C44FEB7F6D6}"/>
            </a:ext>
          </a:extLst>
        </xdr:cNvPr>
        <xdr:cNvSpPr>
          <a:spLocks noChangeAspect="1" noChangeArrowheads="1"/>
        </xdr:cNvSpPr>
      </xdr:nvSpPr>
      <xdr:spPr bwMode="auto">
        <a:xfrm>
          <a:off x="14163675" y="2352675"/>
          <a:ext cx="304800" cy="2590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12</xdr:col>
      <xdr:colOff>0</xdr:colOff>
      <xdr:row>0</xdr:row>
      <xdr:rowOff>168254</xdr:rowOff>
    </xdr:from>
    <xdr:ext cx="1984951" cy="469922"/>
    <xdr:pic>
      <xdr:nvPicPr>
        <xdr:cNvPr id="8" name="Imagem 7">
          <a:extLst>
            <a:ext uri="{FF2B5EF4-FFF2-40B4-BE49-F238E27FC236}">
              <a16:creationId xmlns:a16="http://schemas.microsoft.com/office/drawing/2014/main" xmlns="" id="{5E66E3E5-224E-4DC5-9FA2-E554C96DBAF3}"/>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6973550" y="168254"/>
          <a:ext cx="1984951" cy="469922"/>
        </a:xfrm>
        <a:prstGeom prst="rect">
          <a:avLst/>
        </a:prstGeom>
      </xdr:spPr>
    </xdr:pic>
    <xdr:clientData/>
  </xdr:oneCellAnchor>
  <xdr:oneCellAnchor>
    <xdr:from>
      <xdr:col>9</xdr:col>
      <xdr:colOff>57150</xdr:colOff>
      <xdr:row>12</xdr:row>
      <xdr:rowOff>0</xdr:rowOff>
    </xdr:from>
    <xdr:ext cx="304800" cy="304800"/>
    <xdr:sp macro="" textlink="">
      <xdr:nvSpPr>
        <xdr:cNvPr id="9" name="AutoShape 4">
          <a:extLst>
            <a:ext uri="{FF2B5EF4-FFF2-40B4-BE49-F238E27FC236}">
              <a16:creationId xmlns:a16="http://schemas.microsoft.com/office/drawing/2014/main" xmlns="" id="{39862AD5-323A-40CC-9745-BC51870BC362}"/>
            </a:ext>
          </a:extLst>
        </xdr:cNvPr>
        <xdr:cNvSpPr>
          <a:spLocks noChangeAspect="1" noChangeArrowheads="1"/>
        </xdr:cNvSpPr>
      </xdr:nvSpPr>
      <xdr:spPr bwMode="auto">
        <a:xfrm>
          <a:off x="14220825" y="3495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12</xdr:row>
      <xdr:rowOff>0</xdr:rowOff>
    </xdr:from>
    <xdr:ext cx="304800" cy="304800"/>
    <xdr:sp macro="" textlink="">
      <xdr:nvSpPr>
        <xdr:cNvPr id="10" name="AutoShape 3">
          <a:extLst>
            <a:ext uri="{FF2B5EF4-FFF2-40B4-BE49-F238E27FC236}">
              <a16:creationId xmlns:a16="http://schemas.microsoft.com/office/drawing/2014/main" xmlns="" id="{B281AB06-8B30-4999-AF56-6276C2820C15}"/>
            </a:ext>
          </a:extLst>
        </xdr:cNvPr>
        <xdr:cNvSpPr>
          <a:spLocks noChangeAspect="1" noChangeArrowheads="1"/>
        </xdr:cNvSpPr>
      </xdr:nvSpPr>
      <xdr:spPr bwMode="auto">
        <a:xfrm>
          <a:off x="14163675" y="3495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57150</xdr:colOff>
      <xdr:row>12</xdr:row>
      <xdr:rowOff>0</xdr:rowOff>
    </xdr:from>
    <xdr:ext cx="304800" cy="304800"/>
    <xdr:sp macro="" textlink="">
      <xdr:nvSpPr>
        <xdr:cNvPr id="11" name="AutoShape 4">
          <a:extLst>
            <a:ext uri="{FF2B5EF4-FFF2-40B4-BE49-F238E27FC236}">
              <a16:creationId xmlns:a16="http://schemas.microsoft.com/office/drawing/2014/main" xmlns="" id="{AC7056C2-97DB-4CD9-89D6-4CC4CB66EC65}"/>
            </a:ext>
          </a:extLst>
        </xdr:cNvPr>
        <xdr:cNvSpPr>
          <a:spLocks noChangeAspect="1" noChangeArrowheads="1"/>
        </xdr:cNvSpPr>
      </xdr:nvSpPr>
      <xdr:spPr bwMode="auto">
        <a:xfrm>
          <a:off x="14220825" y="33051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57150</xdr:colOff>
      <xdr:row>2</xdr:row>
      <xdr:rowOff>0</xdr:rowOff>
    </xdr:from>
    <xdr:to>
      <xdr:col>10</xdr:col>
      <xdr:colOff>361950</xdr:colOff>
      <xdr:row>4</xdr:row>
      <xdr:rowOff>209550</xdr:rowOff>
    </xdr:to>
    <xdr:sp macro="" textlink="">
      <xdr:nvSpPr>
        <xdr:cNvPr id="12" name="AutoShape 4">
          <a:extLst>
            <a:ext uri="{FF2B5EF4-FFF2-40B4-BE49-F238E27FC236}">
              <a16:creationId xmlns:a16="http://schemas.microsoft.com/office/drawing/2014/main" xmlns="" id="{370D29FF-9231-45FC-9EA1-CBCB54144E44}"/>
            </a:ext>
          </a:extLst>
        </xdr:cNvPr>
        <xdr:cNvSpPr>
          <a:spLocks noChangeAspect="1" noChangeArrowheads="1"/>
        </xdr:cNvSpPr>
      </xdr:nvSpPr>
      <xdr:spPr bwMode="auto">
        <a:xfrm>
          <a:off x="14220825" y="1590675"/>
          <a:ext cx="304800" cy="16383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9</xdr:col>
      <xdr:colOff>57150</xdr:colOff>
      <xdr:row>2</xdr:row>
      <xdr:rowOff>0</xdr:rowOff>
    </xdr:from>
    <xdr:ext cx="304800" cy="304800"/>
    <xdr:sp macro="" textlink="">
      <xdr:nvSpPr>
        <xdr:cNvPr id="13" name="AutoShape 4">
          <a:extLst>
            <a:ext uri="{FF2B5EF4-FFF2-40B4-BE49-F238E27FC236}">
              <a16:creationId xmlns:a16="http://schemas.microsoft.com/office/drawing/2014/main" xmlns="" id="{C6A27A65-E6CC-44ED-A52F-A59FAE239BAB}"/>
            </a:ext>
          </a:extLst>
        </xdr:cNvPr>
        <xdr:cNvSpPr>
          <a:spLocks noChangeAspect="1" noChangeArrowheads="1"/>
        </xdr:cNvSpPr>
      </xdr:nvSpPr>
      <xdr:spPr bwMode="auto">
        <a:xfrm>
          <a:off x="14220825" y="17811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2</xdr:row>
      <xdr:rowOff>0</xdr:rowOff>
    </xdr:from>
    <xdr:ext cx="304800" cy="304800"/>
    <xdr:sp macro="" textlink="">
      <xdr:nvSpPr>
        <xdr:cNvPr id="14" name="AutoShape 3">
          <a:extLst>
            <a:ext uri="{FF2B5EF4-FFF2-40B4-BE49-F238E27FC236}">
              <a16:creationId xmlns:a16="http://schemas.microsoft.com/office/drawing/2014/main" xmlns="" id="{C16A4601-9B33-4D15-8051-C43482A30EEC}"/>
            </a:ext>
          </a:extLst>
        </xdr:cNvPr>
        <xdr:cNvSpPr>
          <a:spLocks noChangeAspect="1" noChangeArrowheads="1"/>
        </xdr:cNvSpPr>
      </xdr:nvSpPr>
      <xdr:spPr bwMode="auto">
        <a:xfrm>
          <a:off x="14163675" y="17811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57150</xdr:colOff>
      <xdr:row>2</xdr:row>
      <xdr:rowOff>0</xdr:rowOff>
    </xdr:from>
    <xdr:ext cx="304800" cy="304800"/>
    <xdr:sp macro="" textlink="">
      <xdr:nvSpPr>
        <xdr:cNvPr id="15" name="AutoShape 4">
          <a:extLst>
            <a:ext uri="{FF2B5EF4-FFF2-40B4-BE49-F238E27FC236}">
              <a16:creationId xmlns:a16="http://schemas.microsoft.com/office/drawing/2014/main" xmlns="" id="{A37EA694-E1BA-4E76-B64E-413A7F419BDF}"/>
            </a:ext>
          </a:extLst>
        </xdr:cNvPr>
        <xdr:cNvSpPr>
          <a:spLocks noChangeAspect="1" noChangeArrowheads="1"/>
        </xdr:cNvSpPr>
      </xdr:nvSpPr>
      <xdr:spPr bwMode="auto">
        <a:xfrm>
          <a:off x="14220825" y="1590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0</xdr:colOff>
      <xdr:row>2</xdr:row>
      <xdr:rowOff>0</xdr:rowOff>
    </xdr:from>
    <xdr:to>
      <xdr:col>10</xdr:col>
      <xdr:colOff>304800</xdr:colOff>
      <xdr:row>3</xdr:row>
      <xdr:rowOff>495300</xdr:rowOff>
    </xdr:to>
    <xdr:sp macro="" textlink="">
      <xdr:nvSpPr>
        <xdr:cNvPr id="16" name="AutoShape 3">
          <a:extLst>
            <a:ext uri="{FF2B5EF4-FFF2-40B4-BE49-F238E27FC236}">
              <a16:creationId xmlns:a16="http://schemas.microsoft.com/office/drawing/2014/main" xmlns="" id="{7A46BFFD-AFBC-4101-A2FE-2785B2659B3D}"/>
            </a:ext>
          </a:extLst>
        </xdr:cNvPr>
        <xdr:cNvSpPr>
          <a:spLocks noChangeAspect="1" noChangeArrowheads="1"/>
        </xdr:cNvSpPr>
      </xdr:nvSpPr>
      <xdr:spPr bwMode="auto">
        <a:xfrm>
          <a:off x="14163675" y="1209675"/>
          <a:ext cx="304800" cy="1209675"/>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57150</xdr:colOff>
      <xdr:row>0</xdr:row>
      <xdr:rowOff>381000</xdr:rowOff>
    </xdr:from>
    <xdr:ext cx="304800" cy="304800"/>
    <xdr:sp macro="" textlink="">
      <xdr:nvSpPr>
        <xdr:cNvPr id="17" name="AutoShape 4">
          <a:extLst>
            <a:ext uri="{FF2B5EF4-FFF2-40B4-BE49-F238E27FC236}">
              <a16:creationId xmlns:a16="http://schemas.microsoft.com/office/drawing/2014/main" xmlns="" id="{374D6D16-D13F-4736-AA08-8C56484E2154}"/>
            </a:ext>
          </a:extLst>
        </xdr:cNvPr>
        <xdr:cNvSpPr>
          <a:spLocks noChangeAspect="1" noChangeArrowheads="1"/>
        </xdr:cNvSpPr>
      </xdr:nvSpPr>
      <xdr:spPr bwMode="auto">
        <a:xfrm>
          <a:off x="14220825" y="3810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18" name="AutoShape 3">
          <a:extLst>
            <a:ext uri="{FF2B5EF4-FFF2-40B4-BE49-F238E27FC236}">
              <a16:creationId xmlns:a16="http://schemas.microsoft.com/office/drawing/2014/main" xmlns="" id="{AD235767-6878-4725-9C30-D9D1ED8BDC06}"/>
            </a:ext>
          </a:extLst>
        </xdr:cNvPr>
        <xdr:cNvSpPr>
          <a:spLocks noChangeAspect="1" noChangeArrowheads="1"/>
        </xdr:cNvSpPr>
      </xdr:nvSpPr>
      <xdr:spPr bwMode="auto">
        <a:xfrm>
          <a:off x="14163675" y="8382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9525</xdr:colOff>
      <xdr:row>12</xdr:row>
      <xdr:rowOff>0</xdr:rowOff>
    </xdr:from>
    <xdr:to>
      <xdr:col>10</xdr:col>
      <xdr:colOff>314325</xdr:colOff>
      <xdr:row>13</xdr:row>
      <xdr:rowOff>745332</xdr:rowOff>
    </xdr:to>
    <xdr:sp macro="" textlink="">
      <xdr:nvSpPr>
        <xdr:cNvPr id="19" name="AutoShape 2">
          <a:extLst>
            <a:ext uri="{FF2B5EF4-FFF2-40B4-BE49-F238E27FC236}">
              <a16:creationId xmlns:a16="http://schemas.microsoft.com/office/drawing/2014/main" xmlns="" id="{C3549171-59C4-4DD5-AAD7-5541D9694031}"/>
            </a:ext>
          </a:extLst>
        </xdr:cNvPr>
        <xdr:cNvSpPr>
          <a:spLocks noChangeAspect="1" noChangeArrowheads="1"/>
        </xdr:cNvSpPr>
      </xdr:nvSpPr>
      <xdr:spPr bwMode="auto">
        <a:xfrm>
          <a:off x="14173200" y="3686175"/>
          <a:ext cx="304800" cy="192405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9</xdr:col>
      <xdr:colOff>0</xdr:colOff>
      <xdr:row>12</xdr:row>
      <xdr:rowOff>0</xdr:rowOff>
    </xdr:from>
    <xdr:ext cx="304800" cy="304800"/>
    <xdr:sp macro="" textlink="">
      <xdr:nvSpPr>
        <xdr:cNvPr id="20" name="AutoShape 2">
          <a:extLst>
            <a:ext uri="{FF2B5EF4-FFF2-40B4-BE49-F238E27FC236}">
              <a16:creationId xmlns:a16="http://schemas.microsoft.com/office/drawing/2014/main" xmlns="" id="{98337A4A-658C-4DD6-984E-1EDC3F355A65}"/>
            </a:ext>
          </a:extLst>
        </xdr:cNvPr>
        <xdr:cNvSpPr>
          <a:spLocks noChangeAspect="1" noChangeArrowheads="1"/>
        </xdr:cNvSpPr>
      </xdr:nvSpPr>
      <xdr:spPr bwMode="auto">
        <a:xfrm>
          <a:off x="14163675" y="69627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2</xdr:row>
      <xdr:rowOff>0</xdr:rowOff>
    </xdr:from>
    <xdr:ext cx="304800" cy="304800"/>
    <xdr:sp macro="" textlink="">
      <xdr:nvSpPr>
        <xdr:cNvPr id="21" name="AutoShape 2">
          <a:extLst>
            <a:ext uri="{FF2B5EF4-FFF2-40B4-BE49-F238E27FC236}">
              <a16:creationId xmlns:a16="http://schemas.microsoft.com/office/drawing/2014/main" xmlns="" id="{85B311E9-B64B-4F50-88C5-250829FDC28A}"/>
            </a:ext>
          </a:extLst>
        </xdr:cNvPr>
        <xdr:cNvSpPr>
          <a:spLocks noChangeAspect="1" noChangeArrowheads="1"/>
        </xdr:cNvSpPr>
      </xdr:nvSpPr>
      <xdr:spPr bwMode="auto">
        <a:xfrm>
          <a:off x="14420850" y="2257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118800</xdr:colOff>
      <xdr:row>2</xdr:row>
      <xdr:rowOff>0</xdr:rowOff>
    </xdr:from>
    <xdr:to>
      <xdr:col>10</xdr:col>
      <xdr:colOff>453960</xdr:colOff>
      <xdr:row>3</xdr:row>
      <xdr:rowOff>558982</xdr:rowOff>
    </xdr:to>
    <xdr:sp macro="" textlink="">
      <xdr:nvSpPr>
        <xdr:cNvPr id="22" name="CustomShape 1">
          <a:extLst>
            <a:ext uri="{FF2B5EF4-FFF2-40B4-BE49-F238E27FC236}">
              <a16:creationId xmlns:a16="http://schemas.microsoft.com/office/drawing/2014/main" xmlns="" id="{1618F526-30D1-4550-9FFD-DD21A5E47609}"/>
            </a:ext>
          </a:extLst>
        </xdr:cNvPr>
        <xdr:cNvSpPr/>
      </xdr:nvSpPr>
      <xdr:spPr>
        <a:xfrm>
          <a:off x="11282100" y="5738205"/>
          <a:ext cx="335160" cy="110667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9</xdr:col>
      <xdr:colOff>485640</xdr:colOff>
      <xdr:row>2</xdr:row>
      <xdr:rowOff>0</xdr:rowOff>
    </xdr:from>
    <xdr:to>
      <xdr:col>9</xdr:col>
      <xdr:colOff>834480</xdr:colOff>
      <xdr:row>3</xdr:row>
      <xdr:rowOff>556822</xdr:rowOff>
    </xdr:to>
    <xdr:sp macro="" textlink="">
      <xdr:nvSpPr>
        <xdr:cNvPr id="23" name="CustomShape 1">
          <a:extLst>
            <a:ext uri="{FF2B5EF4-FFF2-40B4-BE49-F238E27FC236}">
              <a16:creationId xmlns:a16="http://schemas.microsoft.com/office/drawing/2014/main" xmlns="" id="{966296BA-617E-441F-B1A6-E8B914E2427A}"/>
            </a:ext>
          </a:extLst>
        </xdr:cNvPr>
        <xdr:cNvSpPr/>
      </xdr:nvSpPr>
      <xdr:spPr>
        <a:xfrm>
          <a:off x="10477365" y="5738205"/>
          <a:ext cx="348840" cy="110451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10</xdr:col>
      <xdr:colOff>118800</xdr:colOff>
      <xdr:row>2</xdr:row>
      <xdr:rowOff>13680</xdr:rowOff>
    </xdr:from>
    <xdr:to>
      <xdr:col>10</xdr:col>
      <xdr:colOff>453960</xdr:colOff>
      <xdr:row>3</xdr:row>
      <xdr:rowOff>582529</xdr:rowOff>
    </xdr:to>
    <xdr:sp macro="" textlink="">
      <xdr:nvSpPr>
        <xdr:cNvPr id="24" name="CustomShape 1">
          <a:extLst>
            <a:ext uri="{FF2B5EF4-FFF2-40B4-BE49-F238E27FC236}">
              <a16:creationId xmlns:a16="http://schemas.microsoft.com/office/drawing/2014/main" xmlns="" id="{485F4886-0C56-4E29-8F02-C0CE29718DCF}"/>
            </a:ext>
          </a:extLst>
        </xdr:cNvPr>
        <xdr:cNvSpPr/>
      </xdr:nvSpPr>
      <xdr:spPr>
        <a:xfrm>
          <a:off x="11282100" y="5738205"/>
          <a:ext cx="335160" cy="1109392"/>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9</xdr:col>
      <xdr:colOff>485640</xdr:colOff>
      <xdr:row>2</xdr:row>
      <xdr:rowOff>13680</xdr:rowOff>
    </xdr:from>
    <xdr:to>
      <xdr:col>9</xdr:col>
      <xdr:colOff>834480</xdr:colOff>
      <xdr:row>3</xdr:row>
      <xdr:rowOff>580369</xdr:rowOff>
    </xdr:to>
    <xdr:sp macro="" textlink="">
      <xdr:nvSpPr>
        <xdr:cNvPr id="25" name="CustomShape 1">
          <a:extLst>
            <a:ext uri="{FF2B5EF4-FFF2-40B4-BE49-F238E27FC236}">
              <a16:creationId xmlns:a16="http://schemas.microsoft.com/office/drawing/2014/main" xmlns="" id="{8B791D22-980D-49DD-9BFD-31F6EC2EBB6E}"/>
            </a:ext>
          </a:extLst>
        </xdr:cNvPr>
        <xdr:cNvSpPr/>
      </xdr:nvSpPr>
      <xdr:spPr>
        <a:xfrm>
          <a:off x="10477365" y="5738205"/>
          <a:ext cx="348840" cy="1107232"/>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826200</xdr:colOff>
      <xdr:row>6</xdr:row>
      <xdr:rowOff>720</xdr:rowOff>
    </xdr:from>
    <xdr:to>
      <xdr:col>8</xdr:col>
      <xdr:colOff>1154520</xdr:colOff>
      <xdr:row>6</xdr:row>
      <xdr:rowOff>175320</xdr:rowOff>
    </xdr:to>
    <xdr:sp macro="" textlink="">
      <xdr:nvSpPr>
        <xdr:cNvPr id="26" name="CustomShape 1">
          <a:extLst>
            <a:ext uri="{FF2B5EF4-FFF2-40B4-BE49-F238E27FC236}">
              <a16:creationId xmlns:a16="http://schemas.microsoft.com/office/drawing/2014/main" xmlns="" id="{226FD949-DE91-41DC-998E-BD6B355E5477}"/>
            </a:ext>
          </a:extLst>
        </xdr:cNvPr>
        <xdr:cNvSpPr/>
      </xdr:nvSpPr>
      <xdr:spPr>
        <a:xfrm>
          <a:off x="10817925" y="9830520"/>
          <a:ext cx="328320" cy="17460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10</xdr:col>
      <xdr:colOff>57150</xdr:colOff>
      <xdr:row>8</xdr:row>
      <xdr:rowOff>381000</xdr:rowOff>
    </xdr:from>
    <xdr:to>
      <xdr:col>10</xdr:col>
      <xdr:colOff>361950</xdr:colOff>
      <xdr:row>9</xdr:row>
      <xdr:rowOff>428625</xdr:rowOff>
    </xdr:to>
    <xdr:sp macro="" textlink="">
      <xdr:nvSpPr>
        <xdr:cNvPr id="27" name="AutoShape 4">
          <a:extLst>
            <a:ext uri="{FF2B5EF4-FFF2-40B4-BE49-F238E27FC236}">
              <a16:creationId xmlns:a16="http://schemas.microsoft.com/office/drawing/2014/main" xmlns="" id="{74582D50-3431-41F4-9D31-83174357376E}"/>
            </a:ext>
          </a:extLst>
        </xdr:cNvPr>
        <xdr:cNvSpPr>
          <a:spLocks noChangeAspect="1" noChangeArrowheads="1"/>
        </xdr:cNvSpPr>
      </xdr:nvSpPr>
      <xdr:spPr bwMode="auto">
        <a:xfrm>
          <a:off x="14220825" y="4057650"/>
          <a:ext cx="304800" cy="200025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9</xdr:col>
      <xdr:colOff>57150</xdr:colOff>
      <xdr:row>8</xdr:row>
      <xdr:rowOff>381000</xdr:rowOff>
    </xdr:from>
    <xdr:ext cx="304800" cy="304800"/>
    <xdr:sp macro="" textlink="">
      <xdr:nvSpPr>
        <xdr:cNvPr id="28" name="AutoShape 4">
          <a:extLst>
            <a:ext uri="{FF2B5EF4-FFF2-40B4-BE49-F238E27FC236}">
              <a16:creationId xmlns:a16="http://schemas.microsoft.com/office/drawing/2014/main" xmlns="" id="{CAC22396-FC25-499D-8AD0-8B4A67EDAA8C}"/>
            </a:ext>
          </a:extLst>
        </xdr:cNvPr>
        <xdr:cNvSpPr>
          <a:spLocks noChangeAspect="1" noChangeArrowheads="1"/>
        </xdr:cNvSpPr>
      </xdr:nvSpPr>
      <xdr:spPr bwMode="auto">
        <a:xfrm>
          <a:off x="14220825" y="40576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9</xdr:col>
      <xdr:colOff>0</xdr:colOff>
      <xdr:row>12</xdr:row>
      <xdr:rowOff>0</xdr:rowOff>
    </xdr:from>
    <xdr:to>
      <xdr:col>9</xdr:col>
      <xdr:colOff>304800</xdr:colOff>
      <xdr:row>12</xdr:row>
      <xdr:rowOff>638175</xdr:rowOff>
    </xdr:to>
    <xdr:sp macro="" textlink="">
      <xdr:nvSpPr>
        <xdr:cNvPr id="29" name="AutoShape 2">
          <a:extLst>
            <a:ext uri="{FF2B5EF4-FFF2-40B4-BE49-F238E27FC236}">
              <a16:creationId xmlns:a16="http://schemas.microsoft.com/office/drawing/2014/main" xmlns="" id="{FC2D0CB5-8675-43ED-BC71-8ACA56A6A266}"/>
            </a:ext>
          </a:extLst>
        </xdr:cNvPr>
        <xdr:cNvSpPr>
          <a:spLocks noChangeAspect="1" noChangeArrowheads="1"/>
        </xdr:cNvSpPr>
      </xdr:nvSpPr>
      <xdr:spPr bwMode="auto">
        <a:xfrm>
          <a:off x="10658475" y="3238500"/>
          <a:ext cx="304800" cy="542925"/>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9</xdr:col>
      <xdr:colOff>0</xdr:colOff>
      <xdr:row>12</xdr:row>
      <xdr:rowOff>0</xdr:rowOff>
    </xdr:from>
    <xdr:to>
      <xdr:col>9</xdr:col>
      <xdr:colOff>304800</xdr:colOff>
      <xdr:row>12</xdr:row>
      <xdr:rowOff>361950</xdr:rowOff>
    </xdr:to>
    <xdr:sp macro="" textlink="">
      <xdr:nvSpPr>
        <xdr:cNvPr id="30" name="AutoShape 3">
          <a:extLst>
            <a:ext uri="{FF2B5EF4-FFF2-40B4-BE49-F238E27FC236}">
              <a16:creationId xmlns:a16="http://schemas.microsoft.com/office/drawing/2014/main" xmlns="" id="{8D1BB541-8452-421D-BF81-C9DC27FEC6C7}"/>
            </a:ext>
          </a:extLst>
        </xdr:cNvPr>
        <xdr:cNvSpPr>
          <a:spLocks noChangeAspect="1" noChangeArrowheads="1"/>
        </xdr:cNvSpPr>
      </xdr:nvSpPr>
      <xdr:spPr bwMode="auto">
        <a:xfrm>
          <a:off x="10658475" y="3238500"/>
          <a:ext cx="304800" cy="2667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9</xdr:col>
      <xdr:colOff>0</xdr:colOff>
      <xdr:row>12</xdr:row>
      <xdr:rowOff>0</xdr:rowOff>
    </xdr:from>
    <xdr:to>
      <xdr:col>9</xdr:col>
      <xdr:colOff>304800</xdr:colOff>
      <xdr:row>12</xdr:row>
      <xdr:rowOff>361950</xdr:rowOff>
    </xdr:to>
    <xdr:sp macro="" textlink="">
      <xdr:nvSpPr>
        <xdr:cNvPr id="31" name="AutoShape 4">
          <a:extLst>
            <a:ext uri="{FF2B5EF4-FFF2-40B4-BE49-F238E27FC236}">
              <a16:creationId xmlns:a16="http://schemas.microsoft.com/office/drawing/2014/main" xmlns="" id="{ED0F3254-E238-4F19-A784-5262DB8878EB}"/>
            </a:ext>
          </a:extLst>
        </xdr:cNvPr>
        <xdr:cNvSpPr>
          <a:spLocks noChangeAspect="1" noChangeArrowheads="1"/>
        </xdr:cNvSpPr>
      </xdr:nvSpPr>
      <xdr:spPr bwMode="auto">
        <a:xfrm>
          <a:off x="10658475" y="3238500"/>
          <a:ext cx="304800" cy="2667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9</xdr:col>
      <xdr:colOff>0</xdr:colOff>
      <xdr:row>9</xdr:row>
      <xdr:rowOff>0</xdr:rowOff>
    </xdr:from>
    <xdr:ext cx="304800" cy="304800"/>
    <xdr:sp macro="" textlink="">
      <xdr:nvSpPr>
        <xdr:cNvPr id="32" name="AutoShape 5">
          <a:extLst>
            <a:ext uri="{FF2B5EF4-FFF2-40B4-BE49-F238E27FC236}">
              <a16:creationId xmlns:a16="http://schemas.microsoft.com/office/drawing/2014/main" xmlns="" id="{8F6031DA-C651-48AA-A033-6AE3A8EAFB10}"/>
            </a:ext>
          </a:extLst>
        </xdr:cNvPr>
        <xdr:cNvSpPr>
          <a:spLocks noChangeAspect="1" noChangeArrowheads="1"/>
        </xdr:cNvSpPr>
      </xdr:nvSpPr>
      <xdr:spPr bwMode="auto">
        <a:xfrm>
          <a:off x="13420725" y="15240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9</xdr:row>
      <xdr:rowOff>0</xdr:rowOff>
    </xdr:from>
    <xdr:ext cx="304800" cy="304800"/>
    <xdr:sp macro="" textlink="">
      <xdr:nvSpPr>
        <xdr:cNvPr id="33" name="AutoShape 6">
          <a:extLst>
            <a:ext uri="{FF2B5EF4-FFF2-40B4-BE49-F238E27FC236}">
              <a16:creationId xmlns:a16="http://schemas.microsoft.com/office/drawing/2014/main" xmlns="" id="{BAE4517A-5DCE-4CA1-8D70-EE34409B3F30}"/>
            </a:ext>
          </a:extLst>
        </xdr:cNvPr>
        <xdr:cNvSpPr>
          <a:spLocks noChangeAspect="1" noChangeArrowheads="1"/>
        </xdr:cNvSpPr>
      </xdr:nvSpPr>
      <xdr:spPr bwMode="auto">
        <a:xfrm>
          <a:off x="13420725" y="15240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9</xdr:row>
      <xdr:rowOff>0</xdr:rowOff>
    </xdr:from>
    <xdr:ext cx="304800" cy="885825"/>
    <xdr:sp macro="" textlink="">
      <xdr:nvSpPr>
        <xdr:cNvPr id="34" name="AutoShape 2">
          <a:extLst>
            <a:ext uri="{FF2B5EF4-FFF2-40B4-BE49-F238E27FC236}">
              <a16:creationId xmlns:a16="http://schemas.microsoft.com/office/drawing/2014/main" xmlns="" id="{C8C0DB42-D4AB-47BD-A7F3-3427D8B7991E}"/>
            </a:ext>
          </a:extLst>
        </xdr:cNvPr>
        <xdr:cNvSpPr>
          <a:spLocks noChangeAspect="1" noChangeArrowheads="1"/>
        </xdr:cNvSpPr>
      </xdr:nvSpPr>
      <xdr:spPr bwMode="auto">
        <a:xfrm>
          <a:off x="13420725" y="1524000"/>
          <a:ext cx="304800" cy="8858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9</xdr:row>
      <xdr:rowOff>0</xdr:rowOff>
    </xdr:from>
    <xdr:ext cx="304800" cy="885825"/>
    <xdr:sp macro="" textlink="">
      <xdr:nvSpPr>
        <xdr:cNvPr id="35" name="AutoShape 3">
          <a:extLst>
            <a:ext uri="{FF2B5EF4-FFF2-40B4-BE49-F238E27FC236}">
              <a16:creationId xmlns:a16="http://schemas.microsoft.com/office/drawing/2014/main" xmlns="" id="{D3A8218F-57EA-43B3-A03E-635FB9D6BAA9}"/>
            </a:ext>
          </a:extLst>
        </xdr:cNvPr>
        <xdr:cNvSpPr>
          <a:spLocks noChangeAspect="1" noChangeArrowheads="1"/>
        </xdr:cNvSpPr>
      </xdr:nvSpPr>
      <xdr:spPr bwMode="auto">
        <a:xfrm>
          <a:off x="13420725" y="1524000"/>
          <a:ext cx="304800" cy="8858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9</xdr:row>
      <xdr:rowOff>0</xdr:rowOff>
    </xdr:from>
    <xdr:ext cx="304800" cy="885825"/>
    <xdr:sp macro="" textlink="">
      <xdr:nvSpPr>
        <xdr:cNvPr id="36" name="AutoShape 5">
          <a:extLst>
            <a:ext uri="{FF2B5EF4-FFF2-40B4-BE49-F238E27FC236}">
              <a16:creationId xmlns:a16="http://schemas.microsoft.com/office/drawing/2014/main" xmlns="" id="{0887E0DC-2815-4709-8F24-D638E48F2D1D}"/>
            </a:ext>
          </a:extLst>
        </xdr:cNvPr>
        <xdr:cNvSpPr>
          <a:spLocks noChangeAspect="1" noChangeArrowheads="1"/>
        </xdr:cNvSpPr>
      </xdr:nvSpPr>
      <xdr:spPr bwMode="auto">
        <a:xfrm>
          <a:off x="13420725" y="1524000"/>
          <a:ext cx="304800" cy="8858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9</xdr:row>
      <xdr:rowOff>0</xdr:rowOff>
    </xdr:from>
    <xdr:ext cx="304800" cy="885825"/>
    <xdr:sp macro="" textlink="">
      <xdr:nvSpPr>
        <xdr:cNvPr id="37" name="AutoShape 6">
          <a:extLst>
            <a:ext uri="{FF2B5EF4-FFF2-40B4-BE49-F238E27FC236}">
              <a16:creationId xmlns:a16="http://schemas.microsoft.com/office/drawing/2014/main" xmlns="" id="{928CB353-8D83-451C-B027-E31EF46F8EF5}"/>
            </a:ext>
          </a:extLst>
        </xdr:cNvPr>
        <xdr:cNvSpPr>
          <a:spLocks noChangeAspect="1" noChangeArrowheads="1"/>
        </xdr:cNvSpPr>
      </xdr:nvSpPr>
      <xdr:spPr bwMode="auto">
        <a:xfrm>
          <a:off x="13420725" y="1524000"/>
          <a:ext cx="304800" cy="8858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57150</xdr:colOff>
      <xdr:row>9</xdr:row>
      <xdr:rowOff>0</xdr:rowOff>
    </xdr:from>
    <xdr:ext cx="304800" cy="304800"/>
    <xdr:sp macro="" textlink="">
      <xdr:nvSpPr>
        <xdr:cNvPr id="38" name="AutoShape 4">
          <a:extLst>
            <a:ext uri="{FF2B5EF4-FFF2-40B4-BE49-F238E27FC236}">
              <a16:creationId xmlns:a16="http://schemas.microsoft.com/office/drawing/2014/main" xmlns="" id="{04003B4C-11EC-4A07-986E-E332303A8500}"/>
            </a:ext>
          </a:extLst>
        </xdr:cNvPr>
        <xdr:cNvSpPr>
          <a:spLocks noChangeAspect="1" noChangeArrowheads="1"/>
        </xdr:cNvSpPr>
      </xdr:nvSpPr>
      <xdr:spPr bwMode="auto">
        <a:xfrm>
          <a:off x="13477875" y="15240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9</xdr:row>
      <xdr:rowOff>0</xdr:rowOff>
    </xdr:from>
    <xdr:ext cx="304800" cy="304800"/>
    <xdr:sp macro="" textlink="">
      <xdr:nvSpPr>
        <xdr:cNvPr id="39" name="AutoShape 3">
          <a:extLst>
            <a:ext uri="{FF2B5EF4-FFF2-40B4-BE49-F238E27FC236}">
              <a16:creationId xmlns:a16="http://schemas.microsoft.com/office/drawing/2014/main" xmlns="" id="{7635DFFD-A23D-45A3-80C0-1BDB0D1BC004}"/>
            </a:ext>
          </a:extLst>
        </xdr:cNvPr>
        <xdr:cNvSpPr>
          <a:spLocks noChangeAspect="1" noChangeArrowheads="1"/>
        </xdr:cNvSpPr>
      </xdr:nvSpPr>
      <xdr:spPr bwMode="auto">
        <a:xfrm>
          <a:off x="13420725" y="15240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57150</xdr:colOff>
      <xdr:row>9</xdr:row>
      <xdr:rowOff>0</xdr:rowOff>
    </xdr:from>
    <xdr:ext cx="304800" cy="304800"/>
    <xdr:sp macro="" textlink="">
      <xdr:nvSpPr>
        <xdr:cNvPr id="40" name="AutoShape 4">
          <a:extLst>
            <a:ext uri="{FF2B5EF4-FFF2-40B4-BE49-F238E27FC236}">
              <a16:creationId xmlns:a16="http://schemas.microsoft.com/office/drawing/2014/main" xmlns="" id="{C4BB3F8B-D3A9-4973-B0B2-AEBFF89223FD}"/>
            </a:ext>
          </a:extLst>
        </xdr:cNvPr>
        <xdr:cNvSpPr>
          <a:spLocks noChangeAspect="1" noChangeArrowheads="1"/>
        </xdr:cNvSpPr>
      </xdr:nvSpPr>
      <xdr:spPr bwMode="auto">
        <a:xfrm>
          <a:off x="13477875" y="15240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10</xdr:row>
      <xdr:rowOff>0</xdr:rowOff>
    </xdr:from>
    <xdr:ext cx="304800" cy="304800"/>
    <xdr:sp macro="" textlink="">
      <xdr:nvSpPr>
        <xdr:cNvPr id="41" name="AutoShape 5">
          <a:extLst>
            <a:ext uri="{FF2B5EF4-FFF2-40B4-BE49-F238E27FC236}">
              <a16:creationId xmlns:a16="http://schemas.microsoft.com/office/drawing/2014/main" xmlns="" id="{F3E2D2D8-A04B-4126-B28B-223601D3601B}"/>
            </a:ext>
          </a:extLst>
        </xdr:cNvPr>
        <xdr:cNvSpPr>
          <a:spLocks noChangeAspect="1" noChangeArrowheads="1"/>
        </xdr:cNvSpPr>
      </xdr:nvSpPr>
      <xdr:spPr bwMode="auto">
        <a:xfrm>
          <a:off x="13420725" y="2257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10</xdr:row>
      <xdr:rowOff>0</xdr:rowOff>
    </xdr:from>
    <xdr:ext cx="304800" cy="304800"/>
    <xdr:sp macro="" textlink="">
      <xdr:nvSpPr>
        <xdr:cNvPr id="42" name="AutoShape 6">
          <a:extLst>
            <a:ext uri="{FF2B5EF4-FFF2-40B4-BE49-F238E27FC236}">
              <a16:creationId xmlns:a16="http://schemas.microsoft.com/office/drawing/2014/main" xmlns="" id="{322DB871-2A3E-40B7-BB2C-9927FAC3B21D}"/>
            </a:ext>
          </a:extLst>
        </xdr:cNvPr>
        <xdr:cNvSpPr>
          <a:spLocks noChangeAspect="1" noChangeArrowheads="1"/>
        </xdr:cNvSpPr>
      </xdr:nvSpPr>
      <xdr:spPr bwMode="auto">
        <a:xfrm>
          <a:off x="13420725" y="2257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10</xdr:row>
      <xdr:rowOff>0</xdr:rowOff>
    </xdr:from>
    <xdr:ext cx="304800" cy="885825"/>
    <xdr:sp macro="" textlink="">
      <xdr:nvSpPr>
        <xdr:cNvPr id="43" name="AutoShape 2">
          <a:extLst>
            <a:ext uri="{FF2B5EF4-FFF2-40B4-BE49-F238E27FC236}">
              <a16:creationId xmlns:a16="http://schemas.microsoft.com/office/drawing/2014/main" xmlns="" id="{00C13BCA-E9E8-47A7-BAD1-15282AD21CB4}"/>
            </a:ext>
          </a:extLst>
        </xdr:cNvPr>
        <xdr:cNvSpPr>
          <a:spLocks noChangeAspect="1" noChangeArrowheads="1"/>
        </xdr:cNvSpPr>
      </xdr:nvSpPr>
      <xdr:spPr bwMode="auto">
        <a:xfrm>
          <a:off x="13420725" y="2257425"/>
          <a:ext cx="304800" cy="8858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10</xdr:row>
      <xdr:rowOff>0</xdr:rowOff>
    </xdr:from>
    <xdr:ext cx="304800" cy="885825"/>
    <xdr:sp macro="" textlink="">
      <xdr:nvSpPr>
        <xdr:cNvPr id="44" name="AutoShape 3">
          <a:extLst>
            <a:ext uri="{FF2B5EF4-FFF2-40B4-BE49-F238E27FC236}">
              <a16:creationId xmlns:a16="http://schemas.microsoft.com/office/drawing/2014/main" xmlns="" id="{105D3441-1F75-4B0F-A01F-630105654959}"/>
            </a:ext>
          </a:extLst>
        </xdr:cNvPr>
        <xdr:cNvSpPr>
          <a:spLocks noChangeAspect="1" noChangeArrowheads="1"/>
        </xdr:cNvSpPr>
      </xdr:nvSpPr>
      <xdr:spPr bwMode="auto">
        <a:xfrm>
          <a:off x="13420725" y="2257425"/>
          <a:ext cx="304800" cy="8858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10</xdr:row>
      <xdr:rowOff>0</xdr:rowOff>
    </xdr:from>
    <xdr:ext cx="304800" cy="885825"/>
    <xdr:sp macro="" textlink="">
      <xdr:nvSpPr>
        <xdr:cNvPr id="45" name="AutoShape 5">
          <a:extLst>
            <a:ext uri="{FF2B5EF4-FFF2-40B4-BE49-F238E27FC236}">
              <a16:creationId xmlns:a16="http://schemas.microsoft.com/office/drawing/2014/main" xmlns="" id="{55C7A719-0234-40BC-B1EA-793942EB300A}"/>
            </a:ext>
          </a:extLst>
        </xdr:cNvPr>
        <xdr:cNvSpPr>
          <a:spLocks noChangeAspect="1" noChangeArrowheads="1"/>
        </xdr:cNvSpPr>
      </xdr:nvSpPr>
      <xdr:spPr bwMode="auto">
        <a:xfrm>
          <a:off x="13420725" y="2257425"/>
          <a:ext cx="304800" cy="8858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10</xdr:row>
      <xdr:rowOff>0</xdr:rowOff>
    </xdr:from>
    <xdr:ext cx="304800" cy="885825"/>
    <xdr:sp macro="" textlink="">
      <xdr:nvSpPr>
        <xdr:cNvPr id="46" name="AutoShape 6">
          <a:extLst>
            <a:ext uri="{FF2B5EF4-FFF2-40B4-BE49-F238E27FC236}">
              <a16:creationId xmlns:a16="http://schemas.microsoft.com/office/drawing/2014/main" xmlns="" id="{AB1F02AF-0871-484B-ADEB-1FE325080D0F}"/>
            </a:ext>
          </a:extLst>
        </xdr:cNvPr>
        <xdr:cNvSpPr>
          <a:spLocks noChangeAspect="1" noChangeArrowheads="1"/>
        </xdr:cNvSpPr>
      </xdr:nvSpPr>
      <xdr:spPr bwMode="auto">
        <a:xfrm>
          <a:off x="13420725" y="2257425"/>
          <a:ext cx="304800" cy="8858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57150</xdr:colOff>
      <xdr:row>10</xdr:row>
      <xdr:rowOff>0</xdr:rowOff>
    </xdr:from>
    <xdr:ext cx="304800" cy="304800"/>
    <xdr:sp macro="" textlink="">
      <xdr:nvSpPr>
        <xdr:cNvPr id="47" name="AutoShape 4">
          <a:extLst>
            <a:ext uri="{FF2B5EF4-FFF2-40B4-BE49-F238E27FC236}">
              <a16:creationId xmlns:a16="http://schemas.microsoft.com/office/drawing/2014/main" xmlns="" id="{1062180A-186E-41B7-983B-537F98C85A30}"/>
            </a:ext>
          </a:extLst>
        </xdr:cNvPr>
        <xdr:cNvSpPr>
          <a:spLocks noChangeAspect="1" noChangeArrowheads="1"/>
        </xdr:cNvSpPr>
      </xdr:nvSpPr>
      <xdr:spPr bwMode="auto">
        <a:xfrm>
          <a:off x="13477875" y="2257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10</xdr:row>
      <xdr:rowOff>0</xdr:rowOff>
    </xdr:from>
    <xdr:ext cx="304800" cy="304800"/>
    <xdr:sp macro="" textlink="">
      <xdr:nvSpPr>
        <xdr:cNvPr id="48" name="AutoShape 3">
          <a:extLst>
            <a:ext uri="{FF2B5EF4-FFF2-40B4-BE49-F238E27FC236}">
              <a16:creationId xmlns:a16="http://schemas.microsoft.com/office/drawing/2014/main" xmlns="" id="{EAAB942B-41C4-4604-A5D9-52E65A2C882A}"/>
            </a:ext>
          </a:extLst>
        </xdr:cNvPr>
        <xdr:cNvSpPr>
          <a:spLocks noChangeAspect="1" noChangeArrowheads="1"/>
        </xdr:cNvSpPr>
      </xdr:nvSpPr>
      <xdr:spPr bwMode="auto">
        <a:xfrm>
          <a:off x="13420725" y="2257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57150</xdr:colOff>
      <xdr:row>10</xdr:row>
      <xdr:rowOff>0</xdr:rowOff>
    </xdr:from>
    <xdr:ext cx="304800" cy="304800"/>
    <xdr:sp macro="" textlink="">
      <xdr:nvSpPr>
        <xdr:cNvPr id="49" name="AutoShape 4">
          <a:extLst>
            <a:ext uri="{FF2B5EF4-FFF2-40B4-BE49-F238E27FC236}">
              <a16:creationId xmlns:a16="http://schemas.microsoft.com/office/drawing/2014/main" xmlns="" id="{C2EED6AA-68B0-4535-9035-4D76FAB8F0FC}"/>
            </a:ext>
          </a:extLst>
        </xdr:cNvPr>
        <xdr:cNvSpPr>
          <a:spLocks noChangeAspect="1" noChangeArrowheads="1"/>
        </xdr:cNvSpPr>
      </xdr:nvSpPr>
      <xdr:spPr bwMode="auto">
        <a:xfrm>
          <a:off x="13477875" y="2257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11</xdr:row>
      <xdr:rowOff>0</xdr:rowOff>
    </xdr:from>
    <xdr:ext cx="304800" cy="304800"/>
    <xdr:sp macro="" textlink="">
      <xdr:nvSpPr>
        <xdr:cNvPr id="50" name="AutoShape 5">
          <a:extLst>
            <a:ext uri="{FF2B5EF4-FFF2-40B4-BE49-F238E27FC236}">
              <a16:creationId xmlns:a16="http://schemas.microsoft.com/office/drawing/2014/main" xmlns="" id="{7186FE7A-0EB5-4E6F-A0D2-DB6CB0160713}"/>
            </a:ext>
          </a:extLst>
        </xdr:cNvPr>
        <xdr:cNvSpPr>
          <a:spLocks noChangeAspect="1" noChangeArrowheads="1"/>
        </xdr:cNvSpPr>
      </xdr:nvSpPr>
      <xdr:spPr bwMode="auto">
        <a:xfrm>
          <a:off x="13420725" y="29908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11</xdr:row>
      <xdr:rowOff>0</xdr:rowOff>
    </xdr:from>
    <xdr:ext cx="304800" cy="304800"/>
    <xdr:sp macro="" textlink="">
      <xdr:nvSpPr>
        <xdr:cNvPr id="51" name="AutoShape 6">
          <a:extLst>
            <a:ext uri="{FF2B5EF4-FFF2-40B4-BE49-F238E27FC236}">
              <a16:creationId xmlns:a16="http://schemas.microsoft.com/office/drawing/2014/main" xmlns="" id="{F6B37FD9-4582-4857-8B21-DD2E5C1D880C}"/>
            </a:ext>
          </a:extLst>
        </xdr:cNvPr>
        <xdr:cNvSpPr>
          <a:spLocks noChangeAspect="1" noChangeArrowheads="1"/>
        </xdr:cNvSpPr>
      </xdr:nvSpPr>
      <xdr:spPr bwMode="auto">
        <a:xfrm>
          <a:off x="13420725" y="29908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11</xdr:row>
      <xdr:rowOff>0</xdr:rowOff>
    </xdr:from>
    <xdr:ext cx="304800" cy="885825"/>
    <xdr:sp macro="" textlink="">
      <xdr:nvSpPr>
        <xdr:cNvPr id="52" name="AutoShape 2">
          <a:extLst>
            <a:ext uri="{FF2B5EF4-FFF2-40B4-BE49-F238E27FC236}">
              <a16:creationId xmlns:a16="http://schemas.microsoft.com/office/drawing/2014/main" xmlns="" id="{C9D4F777-8557-4F0A-98C8-2D98078DE16B}"/>
            </a:ext>
          </a:extLst>
        </xdr:cNvPr>
        <xdr:cNvSpPr>
          <a:spLocks noChangeAspect="1" noChangeArrowheads="1"/>
        </xdr:cNvSpPr>
      </xdr:nvSpPr>
      <xdr:spPr bwMode="auto">
        <a:xfrm>
          <a:off x="13420725" y="2990850"/>
          <a:ext cx="304800" cy="8858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11</xdr:row>
      <xdr:rowOff>0</xdr:rowOff>
    </xdr:from>
    <xdr:ext cx="304800" cy="885825"/>
    <xdr:sp macro="" textlink="">
      <xdr:nvSpPr>
        <xdr:cNvPr id="53" name="AutoShape 3">
          <a:extLst>
            <a:ext uri="{FF2B5EF4-FFF2-40B4-BE49-F238E27FC236}">
              <a16:creationId xmlns:a16="http://schemas.microsoft.com/office/drawing/2014/main" xmlns="" id="{061106D8-238F-4331-B870-42421137C8CB}"/>
            </a:ext>
          </a:extLst>
        </xdr:cNvPr>
        <xdr:cNvSpPr>
          <a:spLocks noChangeAspect="1" noChangeArrowheads="1"/>
        </xdr:cNvSpPr>
      </xdr:nvSpPr>
      <xdr:spPr bwMode="auto">
        <a:xfrm>
          <a:off x="13420725" y="2990850"/>
          <a:ext cx="304800" cy="8858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11</xdr:row>
      <xdr:rowOff>0</xdr:rowOff>
    </xdr:from>
    <xdr:ext cx="304800" cy="885825"/>
    <xdr:sp macro="" textlink="">
      <xdr:nvSpPr>
        <xdr:cNvPr id="54" name="AutoShape 5">
          <a:extLst>
            <a:ext uri="{FF2B5EF4-FFF2-40B4-BE49-F238E27FC236}">
              <a16:creationId xmlns:a16="http://schemas.microsoft.com/office/drawing/2014/main" xmlns="" id="{AFCC197F-8CEA-4520-BBAD-F3F135074572}"/>
            </a:ext>
          </a:extLst>
        </xdr:cNvPr>
        <xdr:cNvSpPr>
          <a:spLocks noChangeAspect="1" noChangeArrowheads="1"/>
        </xdr:cNvSpPr>
      </xdr:nvSpPr>
      <xdr:spPr bwMode="auto">
        <a:xfrm>
          <a:off x="13420725" y="2990850"/>
          <a:ext cx="304800" cy="8858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11</xdr:row>
      <xdr:rowOff>0</xdr:rowOff>
    </xdr:from>
    <xdr:ext cx="304800" cy="885825"/>
    <xdr:sp macro="" textlink="">
      <xdr:nvSpPr>
        <xdr:cNvPr id="55" name="AutoShape 6">
          <a:extLst>
            <a:ext uri="{FF2B5EF4-FFF2-40B4-BE49-F238E27FC236}">
              <a16:creationId xmlns:a16="http://schemas.microsoft.com/office/drawing/2014/main" xmlns="" id="{95142406-6E23-4671-86A7-F6E4052AB72E}"/>
            </a:ext>
          </a:extLst>
        </xdr:cNvPr>
        <xdr:cNvSpPr>
          <a:spLocks noChangeAspect="1" noChangeArrowheads="1"/>
        </xdr:cNvSpPr>
      </xdr:nvSpPr>
      <xdr:spPr bwMode="auto">
        <a:xfrm>
          <a:off x="13420725" y="2990850"/>
          <a:ext cx="304800" cy="8858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57150</xdr:colOff>
      <xdr:row>11</xdr:row>
      <xdr:rowOff>0</xdr:rowOff>
    </xdr:from>
    <xdr:ext cx="304800" cy="304800"/>
    <xdr:sp macro="" textlink="">
      <xdr:nvSpPr>
        <xdr:cNvPr id="56" name="AutoShape 4">
          <a:extLst>
            <a:ext uri="{FF2B5EF4-FFF2-40B4-BE49-F238E27FC236}">
              <a16:creationId xmlns:a16="http://schemas.microsoft.com/office/drawing/2014/main" xmlns="" id="{9B37C9BA-6731-462E-88B9-D75B0093887A}"/>
            </a:ext>
          </a:extLst>
        </xdr:cNvPr>
        <xdr:cNvSpPr>
          <a:spLocks noChangeAspect="1" noChangeArrowheads="1"/>
        </xdr:cNvSpPr>
      </xdr:nvSpPr>
      <xdr:spPr bwMode="auto">
        <a:xfrm>
          <a:off x="13477875" y="29908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11</xdr:row>
      <xdr:rowOff>0</xdr:rowOff>
    </xdr:from>
    <xdr:ext cx="304800" cy="304800"/>
    <xdr:sp macro="" textlink="">
      <xdr:nvSpPr>
        <xdr:cNvPr id="57" name="AutoShape 3">
          <a:extLst>
            <a:ext uri="{FF2B5EF4-FFF2-40B4-BE49-F238E27FC236}">
              <a16:creationId xmlns:a16="http://schemas.microsoft.com/office/drawing/2014/main" xmlns="" id="{FECA639E-67D7-4ED0-BEFE-52BBE6F83347}"/>
            </a:ext>
          </a:extLst>
        </xdr:cNvPr>
        <xdr:cNvSpPr>
          <a:spLocks noChangeAspect="1" noChangeArrowheads="1"/>
        </xdr:cNvSpPr>
      </xdr:nvSpPr>
      <xdr:spPr bwMode="auto">
        <a:xfrm>
          <a:off x="13420725" y="29908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57150</xdr:colOff>
      <xdr:row>11</xdr:row>
      <xdr:rowOff>0</xdr:rowOff>
    </xdr:from>
    <xdr:ext cx="304800" cy="304800"/>
    <xdr:sp macro="" textlink="">
      <xdr:nvSpPr>
        <xdr:cNvPr id="58" name="AutoShape 4">
          <a:extLst>
            <a:ext uri="{FF2B5EF4-FFF2-40B4-BE49-F238E27FC236}">
              <a16:creationId xmlns:a16="http://schemas.microsoft.com/office/drawing/2014/main" xmlns="" id="{9BA3618A-C45E-4512-8DF2-46D424F50FD8}"/>
            </a:ext>
          </a:extLst>
        </xdr:cNvPr>
        <xdr:cNvSpPr>
          <a:spLocks noChangeAspect="1" noChangeArrowheads="1"/>
        </xdr:cNvSpPr>
      </xdr:nvSpPr>
      <xdr:spPr bwMode="auto">
        <a:xfrm>
          <a:off x="13477875" y="29908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0</xdr:colOff>
      <xdr:row>12</xdr:row>
      <xdr:rowOff>0</xdr:rowOff>
    </xdr:from>
    <xdr:to>
      <xdr:col>10</xdr:col>
      <xdr:colOff>304800</xdr:colOff>
      <xdr:row>12</xdr:row>
      <xdr:rowOff>929367</xdr:rowOff>
    </xdr:to>
    <xdr:sp macro="" textlink="">
      <xdr:nvSpPr>
        <xdr:cNvPr id="59" name="AutoShape 2">
          <a:extLst>
            <a:ext uri="{FF2B5EF4-FFF2-40B4-BE49-F238E27FC236}">
              <a16:creationId xmlns:a16="http://schemas.microsoft.com/office/drawing/2014/main" xmlns="" id="{725DEA98-70E0-4535-8517-0DEDB2951BC3}"/>
            </a:ext>
          </a:extLst>
        </xdr:cNvPr>
        <xdr:cNvSpPr>
          <a:spLocks noChangeAspect="1" noChangeArrowheads="1"/>
        </xdr:cNvSpPr>
      </xdr:nvSpPr>
      <xdr:spPr bwMode="auto">
        <a:xfrm>
          <a:off x="13420725" y="689610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9</xdr:col>
      <xdr:colOff>0</xdr:colOff>
      <xdr:row>12</xdr:row>
      <xdr:rowOff>0</xdr:rowOff>
    </xdr:from>
    <xdr:to>
      <xdr:col>9</xdr:col>
      <xdr:colOff>304800</xdr:colOff>
      <xdr:row>12</xdr:row>
      <xdr:rowOff>307182</xdr:rowOff>
    </xdr:to>
    <xdr:sp macro="" textlink="">
      <xdr:nvSpPr>
        <xdr:cNvPr id="60" name="AutoShape 3">
          <a:extLst>
            <a:ext uri="{FF2B5EF4-FFF2-40B4-BE49-F238E27FC236}">
              <a16:creationId xmlns:a16="http://schemas.microsoft.com/office/drawing/2014/main" xmlns="" id="{967C543F-CAAF-4818-86CA-A4F9E745726A}"/>
            </a:ext>
          </a:extLst>
        </xdr:cNvPr>
        <xdr:cNvSpPr>
          <a:spLocks noChangeAspect="1" noChangeArrowheads="1"/>
        </xdr:cNvSpPr>
      </xdr:nvSpPr>
      <xdr:spPr bwMode="auto">
        <a:xfrm>
          <a:off x="13420725" y="6696075"/>
          <a:ext cx="304800" cy="295275"/>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9</xdr:col>
      <xdr:colOff>0</xdr:colOff>
      <xdr:row>12</xdr:row>
      <xdr:rowOff>0</xdr:rowOff>
    </xdr:from>
    <xdr:ext cx="304800" cy="304800"/>
    <xdr:sp macro="" textlink="">
      <xdr:nvSpPr>
        <xdr:cNvPr id="61" name="AutoShape 5">
          <a:extLst>
            <a:ext uri="{FF2B5EF4-FFF2-40B4-BE49-F238E27FC236}">
              <a16:creationId xmlns:a16="http://schemas.microsoft.com/office/drawing/2014/main" xmlns="" id="{56541054-79E2-46BD-B892-ACA2026D06FB}"/>
            </a:ext>
          </a:extLst>
        </xdr:cNvPr>
        <xdr:cNvSpPr>
          <a:spLocks noChangeAspect="1" noChangeArrowheads="1"/>
        </xdr:cNvSpPr>
      </xdr:nvSpPr>
      <xdr:spPr bwMode="auto">
        <a:xfrm>
          <a:off x="13420725" y="66960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12</xdr:row>
      <xdr:rowOff>0</xdr:rowOff>
    </xdr:from>
    <xdr:ext cx="304800" cy="304800"/>
    <xdr:sp macro="" textlink="">
      <xdr:nvSpPr>
        <xdr:cNvPr id="62" name="AutoShape 6">
          <a:extLst>
            <a:ext uri="{FF2B5EF4-FFF2-40B4-BE49-F238E27FC236}">
              <a16:creationId xmlns:a16="http://schemas.microsoft.com/office/drawing/2014/main" xmlns="" id="{9B13A29E-EA04-48F7-AEB7-891A42754B87}"/>
            </a:ext>
          </a:extLst>
        </xdr:cNvPr>
        <xdr:cNvSpPr>
          <a:spLocks noChangeAspect="1" noChangeArrowheads="1"/>
        </xdr:cNvSpPr>
      </xdr:nvSpPr>
      <xdr:spPr bwMode="auto">
        <a:xfrm>
          <a:off x="13420725" y="66960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13</xdr:row>
      <xdr:rowOff>0</xdr:rowOff>
    </xdr:from>
    <xdr:ext cx="304800" cy="300717"/>
    <xdr:sp macro="" textlink="">
      <xdr:nvSpPr>
        <xdr:cNvPr id="63" name="AutoShape 2">
          <a:extLst>
            <a:ext uri="{FF2B5EF4-FFF2-40B4-BE49-F238E27FC236}">
              <a16:creationId xmlns:a16="http://schemas.microsoft.com/office/drawing/2014/main" xmlns="" id="{474D1A85-8C5E-4B76-8BCE-454B75A274E0}"/>
            </a:ext>
          </a:extLst>
        </xdr:cNvPr>
        <xdr:cNvSpPr>
          <a:spLocks noChangeAspect="1" noChangeArrowheads="1"/>
        </xdr:cNvSpPr>
      </xdr:nvSpPr>
      <xdr:spPr bwMode="auto">
        <a:xfrm>
          <a:off x="13420725" y="8239125"/>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14</xdr:row>
      <xdr:rowOff>0</xdr:rowOff>
    </xdr:from>
    <xdr:ext cx="304800" cy="300717"/>
    <xdr:sp macro="" textlink="">
      <xdr:nvSpPr>
        <xdr:cNvPr id="64" name="AutoShape 2">
          <a:extLst>
            <a:ext uri="{FF2B5EF4-FFF2-40B4-BE49-F238E27FC236}">
              <a16:creationId xmlns:a16="http://schemas.microsoft.com/office/drawing/2014/main" xmlns="" id="{873DEAC9-9C37-42C0-B096-DD0A2B44819D}"/>
            </a:ext>
          </a:extLst>
        </xdr:cNvPr>
        <xdr:cNvSpPr>
          <a:spLocks noChangeAspect="1" noChangeArrowheads="1"/>
        </xdr:cNvSpPr>
      </xdr:nvSpPr>
      <xdr:spPr bwMode="auto">
        <a:xfrm>
          <a:off x="13420725" y="944880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15</xdr:row>
      <xdr:rowOff>0</xdr:rowOff>
    </xdr:from>
    <xdr:ext cx="304800" cy="300717"/>
    <xdr:sp macro="" textlink="">
      <xdr:nvSpPr>
        <xdr:cNvPr id="65" name="AutoShape 2">
          <a:extLst>
            <a:ext uri="{FF2B5EF4-FFF2-40B4-BE49-F238E27FC236}">
              <a16:creationId xmlns:a16="http://schemas.microsoft.com/office/drawing/2014/main" xmlns="" id="{54CAF89D-F4E1-43CE-A7F8-0AF7FA446FBD}"/>
            </a:ext>
          </a:extLst>
        </xdr:cNvPr>
        <xdr:cNvSpPr>
          <a:spLocks noChangeAspect="1" noChangeArrowheads="1"/>
        </xdr:cNvSpPr>
      </xdr:nvSpPr>
      <xdr:spPr bwMode="auto">
        <a:xfrm>
          <a:off x="13420725" y="104584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16</xdr:row>
      <xdr:rowOff>0</xdr:rowOff>
    </xdr:from>
    <xdr:ext cx="304800" cy="300717"/>
    <xdr:sp macro="" textlink="">
      <xdr:nvSpPr>
        <xdr:cNvPr id="66" name="AutoShape 2">
          <a:extLst>
            <a:ext uri="{FF2B5EF4-FFF2-40B4-BE49-F238E27FC236}">
              <a16:creationId xmlns:a16="http://schemas.microsoft.com/office/drawing/2014/main" xmlns="" id="{46E9C0BB-42D7-49E6-96E1-542C22ECD1DE}"/>
            </a:ext>
          </a:extLst>
        </xdr:cNvPr>
        <xdr:cNvSpPr>
          <a:spLocks noChangeAspect="1" noChangeArrowheads="1"/>
        </xdr:cNvSpPr>
      </xdr:nvSpPr>
      <xdr:spPr bwMode="auto">
        <a:xfrm>
          <a:off x="13420725" y="1146810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17</xdr:row>
      <xdr:rowOff>0</xdr:rowOff>
    </xdr:from>
    <xdr:ext cx="304800" cy="300717"/>
    <xdr:sp macro="" textlink="">
      <xdr:nvSpPr>
        <xdr:cNvPr id="67" name="AutoShape 2">
          <a:extLst>
            <a:ext uri="{FF2B5EF4-FFF2-40B4-BE49-F238E27FC236}">
              <a16:creationId xmlns:a16="http://schemas.microsoft.com/office/drawing/2014/main" xmlns="" id="{C1E2C3F0-5FE1-48C4-9FD6-8807CA67E92D}"/>
            </a:ext>
          </a:extLst>
        </xdr:cNvPr>
        <xdr:cNvSpPr>
          <a:spLocks noChangeAspect="1" noChangeArrowheads="1"/>
        </xdr:cNvSpPr>
      </xdr:nvSpPr>
      <xdr:spPr bwMode="auto">
        <a:xfrm>
          <a:off x="13420725" y="11877675"/>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18</xdr:row>
      <xdr:rowOff>0</xdr:rowOff>
    </xdr:from>
    <xdr:ext cx="304800" cy="300717"/>
    <xdr:sp macro="" textlink="">
      <xdr:nvSpPr>
        <xdr:cNvPr id="68" name="AutoShape 2">
          <a:extLst>
            <a:ext uri="{FF2B5EF4-FFF2-40B4-BE49-F238E27FC236}">
              <a16:creationId xmlns:a16="http://schemas.microsoft.com/office/drawing/2014/main" xmlns="" id="{0549F770-43D4-4EC1-9D48-E2FEA50572EF}"/>
            </a:ext>
          </a:extLst>
        </xdr:cNvPr>
        <xdr:cNvSpPr>
          <a:spLocks noChangeAspect="1" noChangeArrowheads="1"/>
        </xdr:cNvSpPr>
      </xdr:nvSpPr>
      <xdr:spPr bwMode="auto">
        <a:xfrm>
          <a:off x="13420725" y="13287375"/>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19</xdr:row>
      <xdr:rowOff>0</xdr:rowOff>
    </xdr:from>
    <xdr:ext cx="304800" cy="300717"/>
    <xdr:sp macro="" textlink="">
      <xdr:nvSpPr>
        <xdr:cNvPr id="69" name="AutoShape 2">
          <a:extLst>
            <a:ext uri="{FF2B5EF4-FFF2-40B4-BE49-F238E27FC236}">
              <a16:creationId xmlns:a16="http://schemas.microsoft.com/office/drawing/2014/main" xmlns="" id="{B4870416-F3A9-4EF8-8D7D-6646333D48AA}"/>
            </a:ext>
          </a:extLst>
        </xdr:cNvPr>
        <xdr:cNvSpPr>
          <a:spLocks noChangeAspect="1" noChangeArrowheads="1"/>
        </xdr:cNvSpPr>
      </xdr:nvSpPr>
      <xdr:spPr bwMode="auto">
        <a:xfrm>
          <a:off x="13420725" y="1409700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20</xdr:row>
      <xdr:rowOff>0</xdr:rowOff>
    </xdr:from>
    <xdr:ext cx="304800" cy="300717"/>
    <xdr:sp macro="" textlink="">
      <xdr:nvSpPr>
        <xdr:cNvPr id="70" name="AutoShape 2">
          <a:extLst>
            <a:ext uri="{FF2B5EF4-FFF2-40B4-BE49-F238E27FC236}">
              <a16:creationId xmlns:a16="http://schemas.microsoft.com/office/drawing/2014/main" xmlns="" id="{48CEF711-3339-4AF5-B0DD-CBA6903D7869}"/>
            </a:ext>
          </a:extLst>
        </xdr:cNvPr>
        <xdr:cNvSpPr>
          <a:spLocks noChangeAspect="1" noChangeArrowheads="1"/>
        </xdr:cNvSpPr>
      </xdr:nvSpPr>
      <xdr:spPr bwMode="auto">
        <a:xfrm>
          <a:off x="13420725" y="151066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21</xdr:row>
      <xdr:rowOff>0</xdr:rowOff>
    </xdr:from>
    <xdr:ext cx="304800" cy="300717"/>
    <xdr:sp macro="" textlink="">
      <xdr:nvSpPr>
        <xdr:cNvPr id="71" name="AutoShape 2">
          <a:extLst>
            <a:ext uri="{FF2B5EF4-FFF2-40B4-BE49-F238E27FC236}">
              <a16:creationId xmlns:a16="http://schemas.microsoft.com/office/drawing/2014/main" xmlns="" id="{9CCE7EE0-5574-44E8-9D20-36D7B3436B05}"/>
            </a:ext>
          </a:extLst>
        </xdr:cNvPr>
        <xdr:cNvSpPr>
          <a:spLocks noChangeAspect="1" noChangeArrowheads="1"/>
        </xdr:cNvSpPr>
      </xdr:nvSpPr>
      <xdr:spPr bwMode="auto">
        <a:xfrm>
          <a:off x="13420725" y="15916275"/>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22</xdr:row>
      <xdr:rowOff>0</xdr:rowOff>
    </xdr:from>
    <xdr:ext cx="304800" cy="300717"/>
    <xdr:sp macro="" textlink="">
      <xdr:nvSpPr>
        <xdr:cNvPr id="72" name="AutoShape 2">
          <a:extLst>
            <a:ext uri="{FF2B5EF4-FFF2-40B4-BE49-F238E27FC236}">
              <a16:creationId xmlns:a16="http://schemas.microsoft.com/office/drawing/2014/main" xmlns="" id="{C320E3C7-0749-484B-817E-6969FA58086C}"/>
            </a:ext>
          </a:extLst>
        </xdr:cNvPr>
        <xdr:cNvSpPr>
          <a:spLocks noChangeAspect="1" noChangeArrowheads="1"/>
        </xdr:cNvSpPr>
      </xdr:nvSpPr>
      <xdr:spPr bwMode="auto">
        <a:xfrm>
          <a:off x="13420725" y="1672590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23</xdr:row>
      <xdr:rowOff>0</xdr:rowOff>
    </xdr:from>
    <xdr:ext cx="304800" cy="300717"/>
    <xdr:sp macro="" textlink="">
      <xdr:nvSpPr>
        <xdr:cNvPr id="73" name="AutoShape 2">
          <a:extLst>
            <a:ext uri="{FF2B5EF4-FFF2-40B4-BE49-F238E27FC236}">
              <a16:creationId xmlns:a16="http://schemas.microsoft.com/office/drawing/2014/main" xmlns="" id="{17061C82-86ED-470E-8F26-F438D0A863FF}"/>
            </a:ext>
          </a:extLst>
        </xdr:cNvPr>
        <xdr:cNvSpPr>
          <a:spLocks noChangeAspect="1" noChangeArrowheads="1"/>
        </xdr:cNvSpPr>
      </xdr:nvSpPr>
      <xdr:spPr bwMode="auto">
        <a:xfrm>
          <a:off x="13420725" y="1733550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24</xdr:row>
      <xdr:rowOff>0</xdr:rowOff>
    </xdr:from>
    <xdr:ext cx="304800" cy="300717"/>
    <xdr:sp macro="" textlink="">
      <xdr:nvSpPr>
        <xdr:cNvPr id="74" name="AutoShape 2">
          <a:extLst>
            <a:ext uri="{FF2B5EF4-FFF2-40B4-BE49-F238E27FC236}">
              <a16:creationId xmlns:a16="http://schemas.microsoft.com/office/drawing/2014/main" xmlns="" id="{AD5357CF-3977-4CA8-8455-1EE455804353}"/>
            </a:ext>
          </a:extLst>
        </xdr:cNvPr>
        <xdr:cNvSpPr>
          <a:spLocks noChangeAspect="1" noChangeArrowheads="1"/>
        </xdr:cNvSpPr>
      </xdr:nvSpPr>
      <xdr:spPr bwMode="auto">
        <a:xfrm>
          <a:off x="13420725" y="1794510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25</xdr:row>
      <xdr:rowOff>0</xdr:rowOff>
    </xdr:from>
    <xdr:ext cx="304800" cy="300717"/>
    <xdr:sp macro="" textlink="">
      <xdr:nvSpPr>
        <xdr:cNvPr id="75" name="AutoShape 2">
          <a:extLst>
            <a:ext uri="{FF2B5EF4-FFF2-40B4-BE49-F238E27FC236}">
              <a16:creationId xmlns:a16="http://schemas.microsoft.com/office/drawing/2014/main" xmlns="" id="{731EE32B-DC09-4C1A-AE09-7188A6AC800C}"/>
            </a:ext>
          </a:extLst>
        </xdr:cNvPr>
        <xdr:cNvSpPr>
          <a:spLocks noChangeAspect="1" noChangeArrowheads="1"/>
        </xdr:cNvSpPr>
      </xdr:nvSpPr>
      <xdr:spPr bwMode="auto">
        <a:xfrm>
          <a:off x="13420725" y="189547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26</xdr:row>
      <xdr:rowOff>0</xdr:rowOff>
    </xdr:from>
    <xdr:ext cx="304800" cy="300717"/>
    <xdr:sp macro="" textlink="">
      <xdr:nvSpPr>
        <xdr:cNvPr id="76" name="AutoShape 2">
          <a:extLst>
            <a:ext uri="{FF2B5EF4-FFF2-40B4-BE49-F238E27FC236}">
              <a16:creationId xmlns:a16="http://schemas.microsoft.com/office/drawing/2014/main" xmlns="" id="{CAD09394-6992-46FF-B99D-D5193C2D0911}"/>
            </a:ext>
          </a:extLst>
        </xdr:cNvPr>
        <xdr:cNvSpPr>
          <a:spLocks noChangeAspect="1" noChangeArrowheads="1"/>
        </xdr:cNvSpPr>
      </xdr:nvSpPr>
      <xdr:spPr bwMode="auto">
        <a:xfrm>
          <a:off x="13420725" y="19364325"/>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27</xdr:row>
      <xdr:rowOff>0</xdr:rowOff>
    </xdr:from>
    <xdr:ext cx="304800" cy="300717"/>
    <xdr:sp macro="" textlink="">
      <xdr:nvSpPr>
        <xdr:cNvPr id="77" name="AutoShape 2">
          <a:extLst>
            <a:ext uri="{FF2B5EF4-FFF2-40B4-BE49-F238E27FC236}">
              <a16:creationId xmlns:a16="http://schemas.microsoft.com/office/drawing/2014/main" xmlns="" id="{E4EA223B-ADDB-4139-8A1C-B15A9D3B26E5}"/>
            </a:ext>
          </a:extLst>
        </xdr:cNvPr>
        <xdr:cNvSpPr>
          <a:spLocks noChangeAspect="1" noChangeArrowheads="1"/>
        </xdr:cNvSpPr>
      </xdr:nvSpPr>
      <xdr:spPr bwMode="auto">
        <a:xfrm>
          <a:off x="13420725" y="20373975"/>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28</xdr:row>
      <xdr:rowOff>0</xdr:rowOff>
    </xdr:from>
    <xdr:ext cx="304800" cy="300717"/>
    <xdr:sp macro="" textlink="">
      <xdr:nvSpPr>
        <xdr:cNvPr id="78" name="AutoShape 2">
          <a:extLst>
            <a:ext uri="{FF2B5EF4-FFF2-40B4-BE49-F238E27FC236}">
              <a16:creationId xmlns:a16="http://schemas.microsoft.com/office/drawing/2014/main" xmlns="" id="{FAFCB54E-344C-4EC0-A5CB-9329A023983C}"/>
            </a:ext>
          </a:extLst>
        </xdr:cNvPr>
        <xdr:cNvSpPr>
          <a:spLocks noChangeAspect="1" noChangeArrowheads="1"/>
        </xdr:cNvSpPr>
      </xdr:nvSpPr>
      <xdr:spPr bwMode="auto">
        <a:xfrm>
          <a:off x="13420725" y="2118360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29</xdr:row>
      <xdr:rowOff>0</xdr:rowOff>
    </xdr:from>
    <xdr:ext cx="304800" cy="300717"/>
    <xdr:sp macro="" textlink="">
      <xdr:nvSpPr>
        <xdr:cNvPr id="79" name="AutoShape 2">
          <a:extLst>
            <a:ext uri="{FF2B5EF4-FFF2-40B4-BE49-F238E27FC236}">
              <a16:creationId xmlns:a16="http://schemas.microsoft.com/office/drawing/2014/main" xmlns="" id="{BC79CF80-8C9A-4DC9-B78E-8DEC85684E30}"/>
            </a:ext>
          </a:extLst>
        </xdr:cNvPr>
        <xdr:cNvSpPr>
          <a:spLocks noChangeAspect="1" noChangeArrowheads="1"/>
        </xdr:cNvSpPr>
      </xdr:nvSpPr>
      <xdr:spPr bwMode="auto">
        <a:xfrm>
          <a:off x="13420725" y="22393275"/>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30</xdr:row>
      <xdr:rowOff>0</xdr:rowOff>
    </xdr:from>
    <xdr:ext cx="304800" cy="300717"/>
    <xdr:sp macro="" textlink="">
      <xdr:nvSpPr>
        <xdr:cNvPr id="80" name="AutoShape 2">
          <a:extLst>
            <a:ext uri="{FF2B5EF4-FFF2-40B4-BE49-F238E27FC236}">
              <a16:creationId xmlns:a16="http://schemas.microsoft.com/office/drawing/2014/main" xmlns="" id="{3FCC304E-0F78-4E90-B297-ECF6138D5612}"/>
            </a:ext>
          </a:extLst>
        </xdr:cNvPr>
        <xdr:cNvSpPr>
          <a:spLocks noChangeAspect="1" noChangeArrowheads="1"/>
        </xdr:cNvSpPr>
      </xdr:nvSpPr>
      <xdr:spPr bwMode="auto">
        <a:xfrm>
          <a:off x="13420725" y="2346960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31</xdr:row>
      <xdr:rowOff>0</xdr:rowOff>
    </xdr:from>
    <xdr:ext cx="304800" cy="300717"/>
    <xdr:sp macro="" textlink="">
      <xdr:nvSpPr>
        <xdr:cNvPr id="81" name="AutoShape 2">
          <a:extLst>
            <a:ext uri="{FF2B5EF4-FFF2-40B4-BE49-F238E27FC236}">
              <a16:creationId xmlns:a16="http://schemas.microsoft.com/office/drawing/2014/main" xmlns="" id="{22A78E99-7B17-4C32-94F6-8A8F398843CE}"/>
            </a:ext>
          </a:extLst>
        </xdr:cNvPr>
        <xdr:cNvSpPr>
          <a:spLocks noChangeAspect="1" noChangeArrowheads="1"/>
        </xdr:cNvSpPr>
      </xdr:nvSpPr>
      <xdr:spPr bwMode="auto">
        <a:xfrm>
          <a:off x="13420725" y="2487930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32</xdr:row>
      <xdr:rowOff>0</xdr:rowOff>
    </xdr:from>
    <xdr:ext cx="304800" cy="300717"/>
    <xdr:sp macro="" textlink="">
      <xdr:nvSpPr>
        <xdr:cNvPr id="82" name="AutoShape 2">
          <a:extLst>
            <a:ext uri="{FF2B5EF4-FFF2-40B4-BE49-F238E27FC236}">
              <a16:creationId xmlns:a16="http://schemas.microsoft.com/office/drawing/2014/main" xmlns="" id="{9E3A6879-91FC-4116-98C7-5A66AF8F5027}"/>
            </a:ext>
          </a:extLst>
        </xdr:cNvPr>
        <xdr:cNvSpPr>
          <a:spLocks noChangeAspect="1" noChangeArrowheads="1"/>
        </xdr:cNvSpPr>
      </xdr:nvSpPr>
      <xdr:spPr bwMode="auto">
        <a:xfrm>
          <a:off x="13420725" y="26088975"/>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33</xdr:row>
      <xdr:rowOff>0</xdr:rowOff>
    </xdr:from>
    <xdr:ext cx="304800" cy="300717"/>
    <xdr:sp macro="" textlink="">
      <xdr:nvSpPr>
        <xdr:cNvPr id="83" name="AutoShape 2">
          <a:extLst>
            <a:ext uri="{FF2B5EF4-FFF2-40B4-BE49-F238E27FC236}">
              <a16:creationId xmlns:a16="http://schemas.microsoft.com/office/drawing/2014/main" xmlns="" id="{A5705CA6-45BE-4CCA-A547-DCFD46AA4200}"/>
            </a:ext>
          </a:extLst>
        </xdr:cNvPr>
        <xdr:cNvSpPr>
          <a:spLocks noChangeAspect="1" noChangeArrowheads="1"/>
        </xdr:cNvSpPr>
      </xdr:nvSpPr>
      <xdr:spPr bwMode="auto">
        <a:xfrm>
          <a:off x="13420725" y="2769870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34</xdr:row>
      <xdr:rowOff>0</xdr:rowOff>
    </xdr:from>
    <xdr:ext cx="304800" cy="300717"/>
    <xdr:sp macro="" textlink="">
      <xdr:nvSpPr>
        <xdr:cNvPr id="84" name="AutoShape 2">
          <a:extLst>
            <a:ext uri="{FF2B5EF4-FFF2-40B4-BE49-F238E27FC236}">
              <a16:creationId xmlns:a16="http://schemas.microsoft.com/office/drawing/2014/main" xmlns="" id="{4C326D36-5A34-46CE-BA9D-7624DCA8DD39}"/>
            </a:ext>
          </a:extLst>
        </xdr:cNvPr>
        <xdr:cNvSpPr>
          <a:spLocks noChangeAspect="1" noChangeArrowheads="1"/>
        </xdr:cNvSpPr>
      </xdr:nvSpPr>
      <xdr:spPr bwMode="auto">
        <a:xfrm>
          <a:off x="13420725" y="28508325"/>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35</xdr:row>
      <xdr:rowOff>0</xdr:rowOff>
    </xdr:from>
    <xdr:ext cx="304800" cy="300717"/>
    <xdr:sp macro="" textlink="">
      <xdr:nvSpPr>
        <xdr:cNvPr id="85" name="AutoShape 2">
          <a:extLst>
            <a:ext uri="{FF2B5EF4-FFF2-40B4-BE49-F238E27FC236}">
              <a16:creationId xmlns:a16="http://schemas.microsoft.com/office/drawing/2014/main" xmlns="" id="{BB05ED95-CB19-4A63-8BE6-72016F121B68}"/>
            </a:ext>
          </a:extLst>
        </xdr:cNvPr>
        <xdr:cNvSpPr>
          <a:spLocks noChangeAspect="1" noChangeArrowheads="1"/>
        </xdr:cNvSpPr>
      </xdr:nvSpPr>
      <xdr:spPr bwMode="auto">
        <a:xfrm>
          <a:off x="13420725" y="29517975"/>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36</xdr:row>
      <xdr:rowOff>0</xdr:rowOff>
    </xdr:from>
    <xdr:ext cx="304800" cy="300717"/>
    <xdr:sp macro="" textlink="">
      <xdr:nvSpPr>
        <xdr:cNvPr id="86" name="AutoShape 2">
          <a:extLst>
            <a:ext uri="{FF2B5EF4-FFF2-40B4-BE49-F238E27FC236}">
              <a16:creationId xmlns:a16="http://schemas.microsoft.com/office/drawing/2014/main" xmlns="" id="{27340079-0D9D-4832-B700-F8FF1D6E5BC5}"/>
            </a:ext>
          </a:extLst>
        </xdr:cNvPr>
        <xdr:cNvSpPr>
          <a:spLocks noChangeAspect="1" noChangeArrowheads="1"/>
        </xdr:cNvSpPr>
      </xdr:nvSpPr>
      <xdr:spPr bwMode="auto">
        <a:xfrm>
          <a:off x="13420725" y="30127575"/>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37</xdr:row>
      <xdr:rowOff>0</xdr:rowOff>
    </xdr:from>
    <xdr:ext cx="304800" cy="300717"/>
    <xdr:sp macro="" textlink="">
      <xdr:nvSpPr>
        <xdr:cNvPr id="87" name="AutoShape 2">
          <a:extLst>
            <a:ext uri="{FF2B5EF4-FFF2-40B4-BE49-F238E27FC236}">
              <a16:creationId xmlns:a16="http://schemas.microsoft.com/office/drawing/2014/main" xmlns="" id="{DB81EFB0-5EB6-4DDF-B696-3A1A6C4539F7}"/>
            </a:ext>
          </a:extLst>
        </xdr:cNvPr>
        <xdr:cNvSpPr>
          <a:spLocks noChangeAspect="1" noChangeArrowheads="1"/>
        </xdr:cNvSpPr>
      </xdr:nvSpPr>
      <xdr:spPr bwMode="auto">
        <a:xfrm>
          <a:off x="13420725" y="307276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38</xdr:row>
      <xdr:rowOff>0</xdr:rowOff>
    </xdr:from>
    <xdr:ext cx="304800" cy="300717"/>
    <xdr:sp macro="" textlink="">
      <xdr:nvSpPr>
        <xdr:cNvPr id="88" name="AutoShape 2">
          <a:extLst>
            <a:ext uri="{FF2B5EF4-FFF2-40B4-BE49-F238E27FC236}">
              <a16:creationId xmlns:a16="http://schemas.microsoft.com/office/drawing/2014/main" xmlns="" id="{6009866B-D4FA-4B36-88E5-EC9B2BA4046E}"/>
            </a:ext>
          </a:extLst>
        </xdr:cNvPr>
        <xdr:cNvSpPr>
          <a:spLocks noChangeAspect="1" noChangeArrowheads="1"/>
        </xdr:cNvSpPr>
      </xdr:nvSpPr>
      <xdr:spPr bwMode="auto">
        <a:xfrm>
          <a:off x="13420725" y="31537275"/>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40</xdr:row>
      <xdr:rowOff>0</xdr:rowOff>
    </xdr:from>
    <xdr:ext cx="304800" cy="300717"/>
    <xdr:sp macro="" textlink="">
      <xdr:nvSpPr>
        <xdr:cNvPr id="89" name="AutoShape 2">
          <a:extLst>
            <a:ext uri="{FF2B5EF4-FFF2-40B4-BE49-F238E27FC236}">
              <a16:creationId xmlns:a16="http://schemas.microsoft.com/office/drawing/2014/main" xmlns="" id="{15044F49-62E0-45A2-8DA6-278C018676FE}"/>
            </a:ext>
          </a:extLst>
        </xdr:cNvPr>
        <xdr:cNvSpPr>
          <a:spLocks noChangeAspect="1" noChangeArrowheads="1"/>
        </xdr:cNvSpPr>
      </xdr:nvSpPr>
      <xdr:spPr bwMode="auto">
        <a:xfrm>
          <a:off x="13420725" y="32146875"/>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826200</xdr:colOff>
      <xdr:row>19</xdr:row>
      <xdr:rowOff>720</xdr:rowOff>
    </xdr:from>
    <xdr:ext cx="328320" cy="174600"/>
    <xdr:sp macro="" textlink="">
      <xdr:nvSpPr>
        <xdr:cNvPr id="90" name="CustomShape 1">
          <a:extLst>
            <a:ext uri="{FF2B5EF4-FFF2-40B4-BE49-F238E27FC236}">
              <a16:creationId xmlns:a16="http://schemas.microsoft.com/office/drawing/2014/main" xmlns="" id="{C0F69D62-50F8-43B1-A36F-5B99703AEF99}"/>
            </a:ext>
          </a:extLst>
        </xdr:cNvPr>
        <xdr:cNvSpPr/>
      </xdr:nvSpPr>
      <xdr:spPr>
        <a:xfrm>
          <a:off x="18295050" y="1562100"/>
          <a:ext cx="328320" cy="174600"/>
        </a:xfrm>
        <a:prstGeom prst="rect">
          <a:avLst/>
        </a:prstGeom>
        <a:noFill/>
        <a:ln>
          <a:noFill/>
        </a:ln>
      </xdr:spPr>
      <xdr:style>
        <a:lnRef idx="0">
          <a:scrgbClr r="0" g="0" b="0"/>
        </a:lnRef>
        <a:fillRef idx="0">
          <a:scrgbClr r="0" g="0" b="0"/>
        </a:fillRef>
        <a:effectRef idx="0">
          <a:scrgbClr r="0" g="0" b="0"/>
        </a:effectRef>
        <a:fontRef idx="minor"/>
      </xdr:style>
    </xdr:sp>
    <xdr:clientData/>
  </xdr:oneCellAnchor>
  <xdr:oneCellAnchor>
    <xdr:from>
      <xdr:col>10</xdr:col>
      <xdr:colOff>0</xdr:colOff>
      <xdr:row>15</xdr:row>
      <xdr:rowOff>0</xdr:rowOff>
    </xdr:from>
    <xdr:ext cx="304800" cy="929367"/>
    <xdr:sp macro="" textlink="">
      <xdr:nvSpPr>
        <xdr:cNvPr id="91" name="AutoShape 2">
          <a:extLst>
            <a:ext uri="{FF2B5EF4-FFF2-40B4-BE49-F238E27FC236}">
              <a16:creationId xmlns:a16="http://schemas.microsoft.com/office/drawing/2014/main" xmlns="" id="{725DEA98-70E0-4535-8517-0DEDB2951BC3}"/>
            </a:ext>
          </a:extLst>
        </xdr:cNvPr>
        <xdr:cNvSpPr>
          <a:spLocks noChangeAspect="1" noChangeArrowheads="1"/>
        </xdr:cNvSpPr>
      </xdr:nvSpPr>
      <xdr:spPr bwMode="auto">
        <a:xfrm>
          <a:off x="14466094" y="4667250"/>
          <a:ext cx="304800" cy="92936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16</xdr:row>
      <xdr:rowOff>0</xdr:rowOff>
    </xdr:from>
    <xdr:ext cx="304800" cy="300717"/>
    <xdr:sp macro="" textlink="">
      <xdr:nvSpPr>
        <xdr:cNvPr id="92" name="AutoShape 2">
          <a:extLst>
            <a:ext uri="{FF2B5EF4-FFF2-40B4-BE49-F238E27FC236}">
              <a16:creationId xmlns:a16="http://schemas.microsoft.com/office/drawing/2014/main" xmlns="" id="{474D1A85-8C5E-4B76-8BCE-454B75A274E0}"/>
            </a:ext>
          </a:extLst>
        </xdr:cNvPr>
        <xdr:cNvSpPr>
          <a:spLocks noChangeAspect="1" noChangeArrowheads="1"/>
        </xdr:cNvSpPr>
      </xdr:nvSpPr>
      <xdr:spPr bwMode="auto">
        <a:xfrm>
          <a:off x="14466094" y="46672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17</xdr:row>
      <xdr:rowOff>0</xdr:rowOff>
    </xdr:from>
    <xdr:ext cx="304800" cy="300717"/>
    <xdr:sp macro="" textlink="">
      <xdr:nvSpPr>
        <xdr:cNvPr id="93" name="AutoShape 2">
          <a:extLst>
            <a:ext uri="{FF2B5EF4-FFF2-40B4-BE49-F238E27FC236}">
              <a16:creationId xmlns:a16="http://schemas.microsoft.com/office/drawing/2014/main" xmlns="" id="{873DEAC9-9C37-42C0-B096-DD0A2B44819D}"/>
            </a:ext>
          </a:extLst>
        </xdr:cNvPr>
        <xdr:cNvSpPr>
          <a:spLocks noChangeAspect="1" noChangeArrowheads="1"/>
        </xdr:cNvSpPr>
      </xdr:nvSpPr>
      <xdr:spPr bwMode="auto">
        <a:xfrm>
          <a:off x="14466094" y="46672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18</xdr:row>
      <xdr:rowOff>0</xdr:rowOff>
    </xdr:from>
    <xdr:ext cx="304800" cy="300717"/>
    <xdr:sp macro="" textlink="">
      <xdr:nvSpPr>
        <xdr:cNvPr id="94" name="AutoShape 2">
          <a:extLst>
            <a:ext uri="{FF2B5EF4-FFF2-40B4-BE49-F238E27FC236}">
              <a16:creationId xmlns:a16="http://schemas.microsoft.com/office/drawing/2014/main" xmlns="" id="{54CAF89D-F4E1-43CE-A7F8-0AF7FA446FBD}"/>
            </a:ext>
          </a:extLst>
        </xdr:cNvPr>
        <xdr:cNvSpPr>
          <a:spLocks noChangeAspect="1" noChangeArrowheads="1"/>
        </xdr:cNvSpPr>
      </xdr:nvSpPr>
      <xdr:spPr bwMode="auto">
        <a:xfrm>
          <a:off x="14466094" y="46672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19</xdr:row>
      <xdr:rowOff>0</xdr:rowOff>
    </xdr:from>
    <xdr:ext cx="304800" cy="300717"/>
    <xdr:sp macro="" textlink="">
      <xdr:nvSpPr>
        <xdr:cNvPr id="95" name="AutoShape 2">
          <a:extLst>
            <a:ext uri="{FF2B5EF4-FFF2-40B4-BE49-F238E27FC236}">
              <a16:creationId xmlns:a16="http://schemas.microsoft.com/office/drawing/2014/main" xmlns="" id="{46E9C0BB-42D7-49E6-96E1-542C22ECD1DE}"/>
            </a:ext>
          </a:extLst>
        </xdr:cNvPr>
        <xdr:cNvSpPr>
          <a:spLocks noChangeAspect="1" noChangeArrowheads="1"/>
        </xdr:cNvSpPr>
      </xdr:nvSpPr>
      <xdr:spPr bwMode="auto">
        <a:xfrm>
          <a:off x="14466094" y="46672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20</xdr:row>
      <xdr:rowOff>0</xdr:rowOff>
    </xdr:from>
    <xdr:ext cx="304800" cy="300717"/>
    <xdr:sp macro="" textlink="">
      <xdr:nvSpPr>
        <xdr:cNvPr id="96" name="AutoShape 2">
          <a:extLst>
            <a:ext uri="{FF2B5EF4-FFF2-40B4-BE49-F238E27FC236}">
              <a16:creationId xmlns:a16="http://schemas.microsoft.com/office/drawing/2014/main" xmlns="" id="{C1E2C3F0-5FE1-48C4-9FD6-8807CA67E92D}"/>
            </a:ext>
          </a:extLst>
        </xdr:cNvPr>
        <xdr:cNvSpPr>
          <a:spLocks noChangeAspect="1" noChangeArrowheads="1"/>
        </xdr:cNvSpPr>
      </xdr:nvSpPr>
      <xdr:spPr bwMode="auto">
        <a:xfrm>
          <a:off x="14466094" y="46672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21</xdr:row>
      <xdr:rowOff>0</xdr:rowOff>
    </xdr:from>
    <xdr:ext cx="304800" cy="300717"/>
    <xdr:sp macro="" textlink="">
      <xdr:nvSpPr>
        <xdr:cNvPr id="97" name="AutoShape 2">
          <a:extLst>
            <a:ext uri="{FF2B5EF4-FFF2-40B4-BE49-F238E27FC236}">
              <a16:creationId xmlns:a16="http://schemas.microsoft.com/office/drawing/2014/main" xmlns="" id="{0549F770-43D4-4EC1-9D48-E2FEA50572EF}"/>
            </a:ext>
          </a:extLst>
        </xdr:cNvPr>
        <xdr:cNvSpPr>
          <a:spLocks noChangeAspect="1" noChangeArrowheads="1"/>
        </xdr:cNvSpPr>
      </xdr:nvSpPr>
      <xdr:spPr bwMode="auto">
        <a:xfrm>
          <a:off x="14466094" y="46672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22</xdr:row>
      <xdr:rowOff>0</xdr:rowOff>
    </xdr:from>
    <xdr:ext cx="304800" cy="300717"/>
    <xdr:sp macro="" textlink="">
      <xdr:nvSpPr>
        <xdr:cNvPr id="98" name="AutoShape 2">
          <a:extLst>
            <a:ext uri="{FF2B5EF4-FFF2-40B4-BE49-F238E27FC236}">
              <a16:creationId xmlns:a16="http://schemas.microsoft.com/office/drawing/2014/main" xmlns="" id="{B4870416-F3A9-4EF8-8D7D-6646333D48AA}"/>
            </a:ext>
          </a:extLst>
        </xdr:cNvPr>
        <xdr:cNvSpPr>
          <a:spLocks noChangeAspect="1" noChangeArrowheads="1"/>
        </xdr:cNvSpPr>
      </xdr:nvSpPr>
      <xdr:spPr bwMode="auto">
        <a:xfrm>
          <a:off x="14466094" y="46672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23</xdr:row>
      <xdr:rowOff>0</xdr:rowOff>
    </xdr:from>
    <xdr:ext cx="304800" cy="300717"/>
    <xdr:sp macro="" textlink="">
      <xdr:nvSpPr>
        <xdr:cNvPr id="99" name="AutoShape 2">
          <a:extLst>
            <a:ext uri="{FF2B5EF4-FFF2-40B4-BE49-F238E27FC236}">
              <a16:creationId xmlns:a16="http://schemas.microsoft.com/office/drawing/2014/main" xmlns="" id="{48CEF711-3339-4AF5-B0DD-CBA6903D7869}"/>
            </a:ext>
          </a:extLst>
        </xdr:cNvPr>
        <xdr:cNvSpPr>
          <a:spLocks noChangeAspect="1" noChangeArrowheads="1"/>
        </xdr:cNvSpPr>
      </xdr:nvSpPr>
      <xdr:spPr bwMode="auto">
        <a:xfrm>
          <a:off x="14466094" y="46672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24</xdr:row>
      <xdr:rowOff>0</xdr:rowOff>
    </xdr:from>
    <xdr:ext cx="304800" cy="300717"/>
    <xdr:sp macro="" textlink="">
      <xdr:nvSpPr>
        <xdr:cNvPr id="100" name="AutoShape 2">
          <a:extLst>
            <a:ext uri="{FF2B5EF4-FFF2-40B4-BE49-F238E27FC236}">
              <a16:creationId xmlns:a16="http://schemas.microsoft.com/office/drawing/2014/main" xmlns="" id="{9CCE7EE0-5574-44E8-9D20-36D7B3436B05}"/>
            </a:ext>
          </a:extLst>
        </xdr:cNvPr>
        <xdr:cNvSpPr>
          <a:spLocks noChangeAspect="1" noChangeArrowheads="1"/>
        </xdr:cNvSpPr>
      </xdr:nvSpPr>
      <xdr:spPr bwMode="auto">
        <a:xfrm>
          <a:off x="14466094" y="46672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25</xdr:row>
      <xdr:rowOff>0</xdr:rowOff>
    </xdr:from>
    <xdr:ext cx="304800" cy="300717"/>
    <xdr:sp macro="" textlink="">
      <xdr:nvSpPr>
        <xdr:cNvPr id="101" name="AutoShape 2">
          <a:extLst>
            <a:ext uri="{FF2B5EF4-FFF2-40B4-BE49-F238E27FC236}">
              <a16:creationId xmlns:a16="http://schemas.microsoft.com/office/drawing/2014/main" xmlns="" id="{C320E3C7-0749-484B-817E-6969FA58086C}"/>
            </a:ext>
          </a:extLst>
        </xdr:cNvPr>
        <xdr:cNvSpPr>
          <a:spLocks noChangeAspect="1" noChangeArrowheads="1"/>
        </xdr:cNvSpPr>
      </xdr:nvSpPr>
      <xdr:spPr bwMode="auto">
        <a:xfrm>
          <a:off x="14466094" y="46672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26</xdr:row>
      <xdr:rowOff>0</xdr:rowOff>
    </xdr:from>
    <xdr:ext cx="304800" cy="300717"/>
    <xdr:sp macro="" textlink="">
      <xdr:nvSpPr>
        <xdr:cNvPr id="102" name="AutoShape 2">
          <a:extLst>
            <a:ext uri="{FF2B5EF4-FFF2-40B4-BE49-F238E27FC236}">
              <a16:creationId xmlns:a16="http://schemas.microsoft.com/office/drawing/2014/main" xmlns="" id="{17061C82-86ED-470E-8F26-F438D0A863FF}"/>
            </a:ext>
          </a:extLst>
        </xdr:cNvPr>
        <xdr:cNvSpPr>
          <a:spLocks noChangeAspect="1" noChangeArrowheads="1"/>
        </xdr:cNvSpPr>
      </xdr:nvSpPr>
      <xdr:spPr bwMode="auto">
        <a:xfrm>
          <a:off x="14466094" y="46672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27</xdr:row>
      <xdr:rowOff>0</xdr:rowOff>
    </xdr:from>
    <xdr:ext cx="304800" cy="300717"/>
    <xdr:sp macro="" textlink="">
      <xdr:nvSpPr>
        <xdr:cNvPr id="103" name="AutoShape 2">
          <a:extLst>
            <a:ext uri="{FF2B5EF4-FFF2-40B4-BE49-F238E27FC236}">
              <a16:creationId xmlns:a16="http://schemas.microsoft.com/office/drawing/2014/main" xmlns="" id="{AD5357CF-3977-4CA8-8455-1EE455804353}"/>
            </a:ext>
          </a:extLst>
        </xdr:cNvPr>
        <xdr:cNvSpPr>
          <a:spLocks noChangeAspect="1" noChangeArrowheads="1"/>
        </xdr:cNvSpPr>
      </xdr:nvSpPr>
      <xdr:spPr bwMode="auto">
        <a:xfrm>
          <a:off x="14466094" y="46672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28</xdr:row>
      <xdr:rowOff>0</xdr:rowOff>
    </xdr:from>
    <xdr:ext cx="304800" cy="300717"/>
    <xdr:sp macro="" textlink="">
      <xdr:nvSpPr>
        <xdr:cNvPr id="104" name="AutoShape 2">
          <a:extLst>
            <a:ext uri="{FF2B5EF4-FFF2-40B4-BE49-F238E27FC236}">
              <a16:creationId xmlns:a16="http://schemas.microsoft.com/office/drawing/2014/main" xmlns="" id="{731EE32B-DC09-4C1A-AE09-7188A6AC800C}"/>
            </a:ext>
          </a:extLst>
        </xdr:cNvPr>
        <xdr:cNvSpPr>
          <a:spLocks noChangeAspect="1" noChangeArrowheads="1"/>
        </xdr:cNvSpPr>
      </xdr:nvSpPr>
      <xdr:spPr bwMode="auto">
        <a:xfrm>
          <a:off x="14466094" y="46672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29</xdr:row>
      <xdr:rowOff>0</xdr:rowOff>
    </xdr:from>
    <xdr:ext cx="304800" cy="300717"/>
    <xdr:sp macro="" textlink="">
      <xdr:nvSpPr>
        <xdr:cNvPr id="105" name="AutoShape 2">
          <a:extLst>
            <a:ext uri="{FF2B5EF4-FFF2-40B4-BE49-F238E27FC236}">
              <a16:creationId xmlns:a16="http://schemas.microsoft.com/office/drawing/2014/main" xmlns="" id="{CAD09394-6992-46FF-B99D-D5193C2D0911}"/>
            </a:ext>
          </a:extLst>
        </xdr:cNvPr>
        <xdr:cNvSpPr>
          <a:spLocks noChangeAspect="1" noChangeArrowheads="1"/>
        </xdr:cNvSpPr>
      </xdr:nvSpPr>
      <xdr:spPr bwMode="auto">
        <a:xfrm>
          <a:off x="14466094" y="46672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30</xdr:row>
      <xdr:rowOff>0</xdr:rowOff>
    </xdr:from>
    <xdr:ext cx="304800" cy="300717"/>
    <xdr:sp macro="" textlink="">
      <xdr:nvSpPr>
        <xdr:cNvPr id="106" name="AutoShape 2">
          <a:extLst>
            <a:ext uri="{FF2B5EF4-FFF2-40B4-BE49-F238E27FC236}">
              <a16:creationId xmlns:a16="http://schemas.microsoft.com/office/drawing/2014/main" xmlns="" id="{E4EA223B-ADDB-4139-8A1C-B15A9D3B26E5}"/>
            </a:ext>
          </a:extLst>
        </xdr:cNvPr>
        <xdr:cNvSpPr>
          <a:spLocks noChangeAspect="1" noChangeArrowheads="1"/>
        </xdr:cNvSpPr>
      </xdr:nvSpPr>
      <xdr:spPr bwMode="auto">
        <a:xfrm>
          <a:off x="14466094" y="46672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31</xdr:row>
      <xdr:rowOff>0</xdr:rowOff>
    </xdr:from>
    <xdr:ext cx="304800" cy="300717"/>
    <xdr:sp macro="" textlink="">
      <xdr:nvSpPr>
        <xdr:cNvPr id="107" name="AutoShape 2">
          <a:extLst>
            <a:ext uri="{FF2B5EF4-FFF2-40B4-BE49-F238E27FC236}">
              <a16:creationId xmlns:a16="http://schemas.microsoft.com/office/drawing/2014/main" xmlns="" id="{FAFCB54E-344C-4EC0-A5CB-9329A023983C}"/>
            </a:ext>
          </a:extLst>
        </xdr:cNvPr>
        <xdr:cNvSpPr>
          <a:spLocks noChangeAspect="1" noChangeArrowheads="1"/>
        </xdr:cNvSpPr>
      </xdr:nvSpPr>
      <xdr:spPr bwMode="auto">
        <a:xfrm>
          <a:off x="14466094" y="46672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32</xdr:row>
      <xdr:rowOff>0</xdr:rowOff>
    </xdr:from>
    <xdr:ext cx="304800" cy="300717"/>
    <xdr:sp macro="" textlink="">
      <xdr:nvSpPr>
        <xdr:cNvPr id="108" name="AutoShape 2">
          <a:extLst>
            <a:ext uri="{FF2B5EF4-FFF2-40B4-BE49-F238E27FC236}">
              <a16:creationId xmlns:a16="http://schemas.microsoft.com/office/drawing/2014/main" xmlns="" id="{BC79CF80-8C9A-4DC9-B78E-8DEC85684E30}"/>
            </a:ext>
          </a:extLst>
        </xdr:cNvPr>
        <xdr:cNvSpPr>
          <a:spLocks noChangeAspect="1" noChangeArrowheads="1"/>
        </xdr:cNvSpPr>
      </xdr:nvSpPr>
      <xdr:spPr bwMode="auto">
        <a:xfrm>
          <a:off x="14466094" y="46672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33</xdr:row>
      <xdr:rowOff>0</xdr:rowOff>
    </xdr:from>
    <xdr:ext cx="304800" cy="300717"/>
    <xdr:sp macro="" textlink="">
      <xdr:nvSpPr>
        <xdr:cNvPr id="109" name="AutoShape 2">
          <a:extLst>
            <a:ext uri="{FF2B5EF4-FFF2-40B4-BE49-F238E27FC236}">
              <a16:creationId xmlns:a16="http://schemas.microsoft.com/office/drawing/2014/main" xmlns="" id="{3FCC304E-0F78-4E90-B297-ECF6138D5612}"/>
            </a:ext>
          </a:extLst>
        </xdr:cNvPr>
        <xdr:cNvSpPr>
          <a:spLocks noChangeAspect="1" noChangeArrowheads="1"/>
        </xdr:cNvSpPr>
      </xdr:nvSpPr>
      <xdr:spPr bwMode="auto">
        <a:xfrm>
          <a:off x="14466094" y="46672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34</xdr:row>
      <xdr:rowOff>0</xdr:rowOff>
    </xdr:from>
    <xdr:ext cx="304800" cy="300717"/>
    <xdr:sp macro="" textlink="">
      <xdr:nvSpPr>
        <xdr:cNvPr id="110" name="AutoShape 2">
          <a:extLst>
            <a:ext uri="{FF2B5EF4-FFF2-40B4-BE49-F238E27FC236}">
              <a16:creationId xmlns:a16="http://schemas.microsoft.com/office/drawing/2014/main" xmlns="" id="{22A78E99-7B17-4C32-94F6-8A8F398843CE}"/>
            </a:ext>
          </a:extLst>
        </xdr:cNvPr>
        <xdr:cNvSpPr>
          <a:spLocks noChangeAspect="1" noChangeArrowheads="1"/>
        </xdr:cNvSpPr>
      </xdr:nvSpPr>
      <xdr:spPr bwMode="auto">
        <a:xfrm>
          <a:off x="14466094" y="46672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35</xdr:row>
      <xdr:rowOff>0</xdr:rowOff>
    </xdr:from>
    <xdr:ext cx="304800" cy="300717"/>
    <xdr:sp macro="" textlink="">
      <xdr:nvSpPr>
        <xdr:cNvPr id="111" name="AutoShape 2">
          <a:extLst>
            <a:ext uri="{FF2B5EF4-FFF2-40B4-BE49-F238E27FC236}">
              <a16:creationId xmlns:a16="http://schemas.microsoft.com/office/drawing/2014/main" xmlns="" id="{9E3A6879-91FC-4116-98C7-5A66AF8F5027}"/>
            </a:ext>
          </a:extLst>
        </xdr:cNvPr>
        <xdr:cNvSpPr>
          <a:spLocks noChangeAspect="1" noChangeArrowheads="1"/>
        </xdr:cNvSpPr>
      </xdr:nvSpPr>
      <xdr:spPr bwMode="auto">
        <a:xfrm>
          <a:off x="14466094" y="46672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36</xdr:row>
      <xdr:rowOff>0</xdr:rowOff>
    </xdr:from>
    <xdr:ext cx="304800" cy="300717"/>
    <xdr:sp macro="" textlink="">
      <xdr:nvSpPr>
        <xdr:cNvPr id="112" name="AutoShape 2">
          <a:extLst>
            <a:ext uri="{FF2B5EF4-FFF2-40B4-BE49-F238E27FC236}">
              <a16:creationId xmlns:a16="http://schemas.microsoft.com/office/drawing/2014/main" xmlns="" id="{A5705CA6-45BE-4CCA-A547-DCFD46AA4200}"/>
            </a:ext>
          </a:extLst>
        </xdr:cNvPr>
        <xdr:cNvSpPr>
          <a:spLocks noChangeAspect="1" noChangeArrowheads="1"/>
        </xdr:cNvSpPr>
      </xdr:nvSpPr>
      <xdr:spPr bwMode="auto">
        <a:xfrm>
          <a:off x="14466094" y="46672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37</xdr:row>
      <xdr:rowOff>0</xdr:rowOff>
    </xdr:from>
    <xdr:ext cx="304800" cy="300717"/>
    <xdr:sp macro="" textlink="">
      <xdr:nvSpPr>
        <xdr:cNvPr id="113" name="AutoShape 2">
          <a:extLst>
            <a:ext uri="{FF2B5EF4-FFF2-40B4-BE49-F238E27FC236}">
              <a16:creationId xmlns:a16="http://schemas.microsoft.com/office/drawing/2014/main" xmlns="" id="{4C326D36-5A34-46CE-BA9D-7624DCA8DD39}"/>
            </a:ext>
          </a:extLst>
        </xdr:cNvPr>
        <xdr:cNvSpPr>
          <a:spLocks noChangeAspect="1" noChangeArrowheads="1"/>
        </xdr:cNvSpPr>
      </xdr:nvSpPr>
      <xdr:spPr bwMode="auto">
        <a:xfrm>
          <a:off x="14466094" y="46672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38</xdr:row>
      <xdr:rowOff>0</xdr:rowOff>
    </xdr:from>
    <xdr:ext cx="304800" cy="300717"/>
    <xdr:sp macro="" textlink="">
      <xdr:nvSpPr>
        <xdr:cNvPr id="114" name="AutoShape 2">
          <a:extLst>
            <a:ext uri="{FF2B5EF4-FFF2-40B4-BE49-F238E27FC236}">
              <a16:creationId xmlns:a16="http://schemas.microsoft.com/office/drawing/2014/main" xmlns="" id="{BB05ED95-CB19-4A63-8BE6-72016F121B68}"/>
            </a:ext>
          </a:extLst>
        </xdr:cNvPr>
        <xdr:cNvSpPr>
          <a:spLocks noChangeAspect="1" noChangeArrowheads="1"/>
        </xdr:cNvSpPr>
      </xdr:nvSpPr>
      <xdr:spPr bwMode="auto">
        <a:xfrm>
          <a:off x="14466094" y="46672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40</xdr:row>
      <xdr:rowOff>0</xdr:rowOff>
    </xdr:from>
    <xdr:ext cx="304800" cy="300717"/>
    <xdr:sp macro="" textlink="">
      <xdr:nvSpPr>
        <xdr:cNvPr id="115" name="AutoShape 2">
          <a:extLst>
            <a:ext uri="{FF2B5EF4-FFF2-40B4-BE49-F238E27FC236}">
              <a16:creationId xmlns:a16="http://schemas.microsoft.com/office/drawing/2014/main" xmlns="" id="{27340079-0D9D-4832-B700-F8FF1D6E5BC5}"/>
            </a:ext>
          </a:extLst>
        </xdr:cNvPr>
        <xdr:cNvSpPr>
          <a:spLocks noChangeAspect="1" noChangeArrowheads="1"/>
        </xdr:cNvSpPr>
      </xdr:nvSpPr>
      <xdr:spPr bwMode="auto">
        <a:xfrm>
          <a:off x="14466094" y="46672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41</xdr:row>
      <xdr:rowOff>0</xdr:rowOff>
    </xdr:from>
    <xdr:ext cx="304800" cy="300717"/>
    <xdr:sp macro="" textlink="">
      <xdr:nvSpPr>
        <xdr:cNvPr id="116" name="AutoShape 2">
          <a:extLst>
            <a:ext uri="{FF2B5EF4-FFF2-40B4-BE49-F238E27FC236}">
              <a16:creationId xmlns:a16="http://schemas.microsoft.com/office/drawing/2014/main" xmlns="" id="{DB81EFB0-5EB6-4DDF-B696-3A1A6C4539F7}"/>
            </a:ext>
          </a:extLst>
        </xdr:cNvPr>
        <xdr:cNvSpPr>
          <a:spLocks noChangeAspect="1" noChangeArrowheads="1"/>
        </xdr:cNvSpPr>
      </xdr:nvSpPr>
      <xdr:spPr bwMode="auto">
        <a:xfrm>
          <a:off x="14466094" y="46672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0</xdr:colOff>
      <xdr:row>41</xdr:row>
      <xdr:rowOff>0</xdr:rowOff>
    </xdr:from>
    <xdr:ext cx="304800" cy="300717"/>
    <xdr:sp macro="" textlink="">
      <xdr:nvSpPr>
        <xdr:cNvPr id="117" name="AutoShape 2">
          <a:extLst>
            <a:ext uri="{FF2B5EF4-FFF2-40B4-BE49-F238E27FC236}">
              <a16:creationId xmlns:a16="http://schemas.microsoft.com/office/drawing/2014/main" xmlns="" id="{6009866B-D4FA-4B36-88E5-EC9B2BA4046E}"/>
            </a:ext>
          </a:extLst>
        </xdr:cNvPr>
        <xdr:cNvSpPr>
          <a:spLocks noChangeAspect="1" noChangeArrowheads="1"/>
        </xdr:cNvSpPr>
      </xdr:nvSpPr>
      <xdr:spPr bwMode="auto">
        <a:xfrm>
          <a:off x="14466094" y="46672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41</xdr:row>
      <xdr:rowOff>0</xdr:rowOff>
    </xdr:from>
    <xdr:ext cx="304800" cy="300717"/>
    <xdr:sp macro="" textlink="">
      <xdr:nvSpPr>
        <xdr:cNvPr id="118" name="AutoShape 2">
          <a:extLst>
            <a:ext uri="{FF2B5EF4-FFF2-40B4-BE49-F238E27FC236}">
              <a16:creationId xmlns:a16="http://schemas.microsoft.com/office/drawing/2014/main" xmlns="" id="{15044F49-62E0-45A2-8DA6-278C018676FE}"/>
            </a:ext>
          </a:extLst>
        </xdr:cNvPr>
        <xdr:cNvSpPr>
          <a:spLocks noChangeAspect="1" noChangeArrowheads="1"/>
        </xdr:cNvSpPr>
      </xdr:nvSpPr>
      <xdr:spPr bwMode="auto">
        <a:xfrm>
          <a:off x="14466094" y="46672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9</xdr:col>
      <xdr:colOff>826200</xdr:colOff>
      <xdr:row>22</xdr:row>
      <xdr:rowOff>720</xdr:rowOff>
    </xdr:from>
    <xdr:ext cx="328320" cy="174600"/>
    <xdr:sp macro="" textlink="">
      <xdr:nvSpPr>
        <xdr:cNvPr id="119" name="CustomShape 1">
          <a:extLst>
            <a:ext uri="{FF2B5EF4-FFF2-40B4-BE49-F238E27FC236}">
              <a16:creationId xmlns:a16="http://schemas.microsoft.com/office/drawing/2014/main" xmlns="" id="{C0F69D62-50F8-43B1-A36F-5B99703AEF99}"/>
            </a:ext>
          </a:extLst>
        </xdr:cNvPr>
        <xdr:cNvSpPr/>
      </xdr:nvSpPr>
      <xdr:spPr>
        <a:xfrm>
          <a:off x="15292294" y="4667250"/>
          <a:ext cx="328320" cy="174600"/>
        </a:xfrm>
        <a:prstGeom prst="rect">
          <a:avLst/>
        </a:prstGeom>
        <a:noFill/>
        <a:ln>
          <a:noFill/>
        </a:ln>
      </xdr:spPr>
      <xdr:style>
        <a:lnRef idx="0">
          <a:scrgbClr r="0" g="0" b="0"/>
        </a:lnRef>
        <a:fillRef idx="0">
          <a:scrgbClr r="0" g="0" b="0"/>
        </a:fillRef>
        <a:effectRef idx="0">
          <a:scrgbClr r="0" g="0" b="0"/>
        </a:effectRef>
        <a:fontRef idx="minor"/>
      </xdr:style>
    </xdr:sp>
    <xdr:clientData/>
  </xdr:oneCellAnchor>
  <xdr:oneCellAnchor>
    <xdr:from>
      <xdr:col>10</xdr:col>
      <xdr:colOff>0</xdr:colOff>
      <xdr:row>38</xdr:row>
      <xdr:rowOff>0</xdr:rowOff>
    </xdr:from>
    <xdr:ext cx="304800" cy="300717"/>
    <xdr:sp macro="" textlink="">
      <xdr:nvSpPr>
        <xdr:cNvPr id="120" name="AutoShape 2">
          <a:extLst>
            <a:ext uri="{FF2B5EF4-FFF2-40B4-BE49-F238E27FC236}">
              <a16:creationId xmlns:a16="http://schemas.microsoft.com/office/drawing/2014/main" xmlns="" id="{15044F49-62E0-45A2-8DA6-278C018676FE}"/>
            </a:ext>
          </a:extLst>
        </xdr:cNvPr>
        <xdr:cNvSpPr>
          <a:spLocks noChangeAspect="1" noChangeArrowheads="1"/>
        </xdr:cNvSpPr>
      </xdr:nvSpPr>
      <xdr:spPr bwMode="auto">
        <a:xfrm>
          <a:off x="14597063" y="63996094"/>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wsDr>
</file>

<file path=xl/drawings/drawing13.xml><?xml version="1.0" encoding="utf-8"?>
<xdr:wsDr xmlns:xdr="http://schemas.openxmlformats.org/drawingml/2006/spreadsheetDrawing" xmlns:a="http://schemas.openxmlformats.org/drawingml/2006/main">
  <xdr:oneCellAnchor>
    <xdr:from>
      <xdr:col>2</xdr:col>
      <xdr:colOff>0</xdr:colOff>
      <xdr:row>0</xdr:row>
      <xdr:rowOff>133351</xdr:rowOff>
    </xdr:from>
    <xdr:ext cx="2243253" cy="628650"/>
    <xdr:pic>
      <xdr:nvPicPr>
        <xdr:cNvPr id="2" name="Imagem 1" descr="Agência Reguladora de Serviços Públicos do Estado de Alagoas (ARSAL)">
          <a:extLst>
            <a:ext uri="{FF2B5EF4-FFF2-40B4-BE49-F238E27FC236}">
              <a16:creationId xmlns:a16="http://schemas.microsoft.com/office/drawing/2014/main" xmlns="" id="{D159A907-44D0-44FD-980A-790D2A921841}"/>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85749" y="133351"/>
          <a:ext cx="2243253" cy="62865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9525</xdr:colOff>
      <xdr:row>3</xdr:row>
      <xdr:rowOff>0</xdr:rowOff>
    </xdr:from>
    <xdr:ext cx="304800" cy="6934200"/>
    <xdr:sp macro="" textlink="">
      <xdr:nvSpPr>
        <xdr:cNvPr id="3" name="AutoShape 2">
          <a:extLst>
            <a:ext uri="{FF2B5EF4-FFF2-40B4-BE49-F238E27FC236}">
              <a16:creationId xmlns:a16="http://schemas.microsoft.com/office/drawing/2014/main" xmlns="" id="{918374DB-D087-486D-BE83-90A08F684390}"/>
            </a:ext>
          </a:extLst>
        </xdr:cNvPr>
        <xdr:cNvSpPr>
          <a:spLocks noChangeAspect="1" noChangeArrowheads="1"/>
        </xdr:cNvSpPr>
      </xdr:nvSpPr>
      <xdr:spPr bwMode="auto">
        <a:xfrm>
          <a:off x="14173200" y="3886200"/>
          <a:ext cx="304800" cy="69342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4086225"/>
    <xdr:sp macro="" textlink="">
      <xdr:nvSpPr>
        <xdr:cNvPr id="4" name="AutoShape 3">
          <a:extLst>
            <a:ext uri="{FF2B5EF4-FFF2-40B4-BE49-F238E27FC236}">
              <a16:creationId xmlns:a16="http://schemas.microsoft.com/office/drawing/2014/main" xmlns="" id="{16BEFF21-9A98-4DED-9DDD-B11B28647248}"/>
            </a:ext>
          </a:extLst>
        </xdr:cNvPr>
        <xdr:cNvSpPr>
          <a:spLocks noChangeAspect="1" noChangeArrowheads="1"/>
        </xdr:cNvSpPr>
      </xdr:nvSpPr>
      <xdr:spPr bwMode="auto">
        <a:xfrm>
          <a:off x="14163675" y="3686175"/>
          <a:ext cx="304800" cy="40862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3</xdr:row>
      <xdr:rowOff>0</xdr:rowOff>
    </xdr:from>
    <xdr:ext cx="304800" cy="3009900"/>
    <xdr:sp macro="" textlink="">
      <xdr:nvSpPr>
        <xdr:cNvPr id="5" name="AutoShape 4">
          <a:extLst>
            <a:ext uri="{FF2B5EF4-FFF2-40B4-BE49-F238E27FC236}">
              <a16:creationId xmlns:a16="http://schemas.microsoft.com/office/drawing/2014/main" xmlns="" id="{60009EB9-97A0-4BDB-BF1A-1A022BD7A122}"/>
            </a:ext>
          </a:extLst>
        </xdr:cNvPr>
        <xdr:cNvSpPr>
          <a:spLocks noChangeAspect="1" noChangeArrowheads="1"/>
        </xdr:cNvSpPr>
      </xdr:nvSpPr>
      <xdr:spPr bwMode="auto">
        <a:xfrm>
          <a:off x="14220825" y="3305175"/>
          <a:ext cx="304800" cy="30099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2590800"/>
    <xdr:sp macro="" textlink="">
      <xdr:nvSpPr>
        <xdr:cNvPr id="6" name="AutoShape 5">
          <a:extLst>
            <a:ext uri="{FF2B5EF4-FFF2-40B4-BE49-F238E27FC236}">
              <a16:creationId xmlns:a16="http://schemas.microsoft.com/office/drawing/2014/main" xmlns="" id="{B58E30DE-C57B-4352-A553-90FB10739FD2}"/>
            </a:ext>
          </a:extLst>
        </xdr:cNvPr>
        <xdr:cNvSpPr>
          <a:spLocks noChangeAspect="1" noChangeArrowheads="1"/>
        </xdr:cNvSpPr>
      </xdr:nvSpPr>
      <xdr:spPr bwMode="auto">
        <a:xfrm>
          <a:off x="14163675" y="2352675"/>
          <a:ext cx="304800" cy="2590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2590800"/>
    <xdr:sp macro="" textlink="">
      <xdr:nvSpPr>
        <xdr:cNvPr id="7" name="AutoShape 6">
          <a:extLst>
            <a:ext uri="{FF2B5EF4-FFF2-40B4-BE49-F238E27FC236}">
              <a16:creationId xmlns:a16="http://schemas.microsoft.com/office/drawing/2014/main" xmlns="" id="{7C126C30-B3A3-43A5-89A0-D0B52EB3D83A}"/>
            </a:ext>
          </a:extLst>
        </xdr:cNvPr>
        <xdr:cNvSpPr>
          <a:spLocks noChangeAspect="1" noChangeArrowheads="1"/>
        </xdr:cNvSpPr>
      </xdr:nvSpPr>
      <xdr:spPr bwMode="auto">
        <a:xfrm>
          <a:off x="14163675" y="2352675"/>
          <a:ext cx="304800" cy="2590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12</xdr:col>
      <xdr:colOff>0</xdr:colOff>
      <xdr:row>0</xdr:row>
      <xdr:rowOff>168254</xdr:rowOff>
    </xdr:from>
    <xdr:ext cx="1984951" cy="469922"/>
    <xdr:pic>
      <xdr:nvPicPr>
        <xdr:cNvPr id="8" name="Imagem 7">
          <a:extLst>
            <a:ext uri="{FF2B5EF4-FFF2-40B4-BE49-F238E27FC236}">
              <a16:creationId xmlns:a16="http://schemas.microsoft.com/office/drawing/2014/main" xmlns="" id="{87F56E1C-900D-444F-83C7-4E81AE384976}"/>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6973550" y="168254"/>
          <a:ext cx="1984951" cy="469922"/>
        </a:xfrm>
        <a:prstGeom prst="rect">
          <a:avLst/>
        </a:prstGeom>
      </xdr:spPr>
    </xdr:pic>
    <xdr:clientData/>
  </xdr:oneCellAnchor>
  <xdr:oneCellAnchor>
    <xdr:from>
      <xdr:col>10</xdr:col>
      <xdr:colOff>57150</xdr:colOff>
      <xdr:row>3</xdr:row>
      <xdr:rowOff>0</xdr:rowOff>
    </xdr:from>
    <xdr:ext cx="304800" cy="304800"/>
    <xdr:sp macro="" textlink="">
      <xdr:nvSpPr>
        <xdr:cNvPr id="9" name="AutoShape 4">
          <a:extLst>
            <a:ext uri="{FF2B5EF4-FFF2-40B4-BE49-F238E27FC236}">
              <a16:creationId xmlns:a16="http://schemas.microsoft.com/office/drawing/2014/main" xmlns="" id="{BE001C7E-71BB-4A36-81D7-85ADB6156F1E}"/>
            </a:ext>
          </a:extLst>
        </xdr:cNvPr>
        <xdr:cNvSpPr>
          <a:spLocks noChangeAspect="1" noChangeArrowheads="1"/>
        </xdr:cNvSpPr>
      </xdr:nvSpPr>
      <xdr:spPr bwMode="auto">
        <a:xfrm>
          <a:off x="14220825" y="3495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10" name="AutoShape 3">
          <a:extLst>
            <a:ext uri="{FF2B5EF4-FFF2-40B4-BE49-F238E27FC236}">
              <a16:creationId xmlns:a16="http://schemas.microsoft.com/office/drawing/2014/main" xmlns="" id="{BD7627BF-7AE0-4FCE-8546-D2148939CE96}"/>
            </a:ext>
          </a:extLst>
        </xdr:cNvPr>
        <xdr:cNvSpPr>
          <a:spLocks noChangeAspect="1" noChangeArrowheads="1"/>
        </xdr:cNvSpPr>
      </xdr:nvSpPr>
      <xdr:spPr bwMode="auto">
        <a:xfrm>
          <a:off x="14163675" y="3495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3</xdr:row>
      <xdr:rowOff>0</xdr:rowOff>
    </xdr:from>
    <xdr:ext cx="304800" cy="304800"/>
    <xdr:sp macro="" textlink="">
      <xdr:nvSpPr>
        <xdr:cNvPr id="11" name="AutoShape 4">
          <a:extLst>
            <a:ext uri="{FF2B5EF4-FFF2-40B4-BE49-F238E27FC236}">
              <a16:creationId xmlns:a16="http://schemas.microsoft.com/office/drawing/2014/main" xmlns="" id="{4841DDD3-0C14-44D6-A18C-5E998495BD15}"/>
            </a:ext>
          </a:extLst>
        </xdr:cNvPr>
        <xdr:cNvSpPr>
          <a:spLocks noChangeAspect="1" noChangeArrowheads="1"/>
        </xdr:cNvSpPr>
      </xdr:nvSpPr>
      <xdr:spPr bwMode="auto">
        <a:xfrm>
          <a:off x="14220825" y="33051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47624</xdr:colOff>
      <xdr:row>0</xdr:row>
      <xdr:rowOff>133351</xdr:rowOff>
    </xdr:from>
    <xdr:ext cx="2243253" cy="628650"/>
    <xdr:pic>
      <xdr:nvPicPr>
        <xdr:cNvPr id="2" name="Imagem 1" descr="Agência Reguladora de Serviços Públicos do Estado de Alagoas (ARSAL)">
          <a:extLst>
            <a:ext uri="{FF2B5EF4-FFF2-40B4-BE49-F238E27FC236}">
              <a16:creationId xmlns:a16="http://schemas.microsoft.com/office/drawing/2014/main" xmlns="" id="{6EA889A6-C34C-4465-B1D2-0A2FF0FC4E3D}"/>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85749" y="133351"/>
          <a:ext cx="2243253" cy="62865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9525</xdr:colOff>
      <xdr:row>3</xdr:row>
      <xdr:rowOff>0</xdr:rowOff>
    </xdr:from>
    <xdr:ext cx="304800" cy="6934200"/>
    <xdr:sp macro="" textlink="">
      <xdr:nvSpPr>
        <xdr:cNvPr id="3" name="AutoShape 2">
          <a:extLst>
            <a:ext uri="{FF2B5EF4-FFF2-40B4-BE49-F238E27FC236}">
              <a16:creationId xmlns:a16="http://schemas.microsoft.com/office/drawing/2014/main" xmlns="" id="{55A3DC28-7449-4E18-94D9-9B30DB6E1E2B}"/>
            </a:ext>
          </a:extLst>
        </xdr:cNvPr>
        <xdr:cNvSpPr>
          <a:spLocks noChangeAspect="1" noChangeArrowheads="1"/>
        </xdr:cNvSpPr>
      </xdr:nvSpPr>
      <xdr:spPr bwMode="auto">
        <a:xfrm>
          <a:off x="14697075" y="3886200"/>
          <a:ext cx="304800" cy="69342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4086225"/>
    <xdr:sp macro="" textlink="">
      <xdr:nvSpPr>
        <xdr:cNvPr id="4" name="AutoShape 3">
          <a:extLst>
            <a:ext uri="{FF2B5EF4-FFF2-40B4-BE49-F238E27FC236}">
              <a16:creationId xmlns:a16="http://schemas.microsoft.com/office/drawing/2014/main" xmlns="" id="{9FD9E20D-F65F-41EC-9757-99291CF9FF14}"/>
            </a:ext>
          </a:extLst>
        </xdr:cNvPr>
        <xdr:cNvSpPr>
          <a:spLocks noChangeAspect="1" noChangeArrowheads="1"/>
        </xdr:cNvSpPr>
      </xdr:nvSpPr>
      <xdr:spPr bwMode="auto">
        <a:xfrm>
          <a:off x="14687550" y="3686175"/>
          <a:ext cx="304800" cy="40862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3</xdr:row>
      <xdr:rowOff>0</xdr:rowOff>
    </xdr:from>
    <xdr:ext cx="304800" cy="3009900"/>
    <xdr:sp macro="" textlink="">
      <xdr:nvSpPr>
        <xdr:cNvPr id="5" name="AutoShape 4">
          <a:extLst>
            <a:ext uri="{FF2B5EF4-FFF2-40B4-BE49-F238E27FC236}">
              <a16:creationId xmlns:a16="http://schemas.microsoft.com/office/drawing/2014/main" xmlns="" id="{C0851777-6B3E-4C5B-8097-AE9EE6C7A299}"/>
            </a:ext>
          </a:extLst>
        </xdr:cNvPr>
        <xdr:cNvSpPr>
          <a:spLocks noChangeAspect="1" noChangeArrowheads="1"/>
        </xdr:cNvSpPr>
      </xdr:nvSpPr>
      <xdr:spPr bwMode="auto">
        <a:xfrm>
          <a:off x="14744700" y="3305175"/>
          <a:ext cx="304800" cy="30099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2590800"/>
    <xdr:sp macro="" textlink="">
      <xdr:nvSpPr>
        <xdr:cNvPr id="6" name="AutoShape 5">
          <a:extLst>
            <a:ext uri="{FF2B5EF4-FFF2-40B4-BE49-F238E27FC236}">
              <a16:creationId xmlns:a16="http://schemas.microsoft.com/office/drawing/2014/main" xmlns="" id="{AF48E01C-631F-497E-9442-751449C7954F}"/>
            </a:ext>
          </a:extLst>
        </xdr:cNvPr>
        <xdr:cNvSpPr>
          <a:spLocks noChangeAspect="1" noChangeArrowheads="1"/>
        </xdr:cNvSpPr>
      </xdr:nvSpPr>
      <xdr:spPr bwMode="auto">
        <a:xfrm>
          <a:off x="14687550" y="2352675"/>
          <a:ext cx="304800" cy="2590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2590800"/>
    <xdr:sp macro="" textlink="">
      <xdr:nvSpPr>
        <xdr:cNvPr id="7" name="AutoShape 6">
          <a:extLst>
            <a:ext uri="{FF2B5EF4-FFF2-40B4-BE49-F238E27FC236}">
              <a16:creationId xmlns:a16="http://schemas.microsoft.com/office/drawing/2014/main" xmlns="" id="{6A474920-1C13-4809-9889-72F8F2405845}"/>
            </a:ext>
          </a:extLst>
        </xdr:cNvPr>
        <xdr:cNvSpPr>
          <a:spLocks noChangeAspect="1" noChangeArrowheads="1"/>
        </xdr:cNvSpPr>
      </xdr:nvSpPr>
      <xdr:spPr bwMode="auto">
        <a:xfrm>
          <a:off x="14687550" y="2352675"/>
          <a:ext cx="304800" cy="2590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12</xdr:col>
      <xdr:colOff>0</xdr:colOff>
      <xdr:row>0</xdr:row>
      <xdr:rowOff>168254</xdr:rowOff>
    </xdr:from>
    <xdr:ext cx="1984951" cy="469922"/>
    <xdr:pic>
      <xdr:nvPicPr>
        <xdr:cNvPr id="8" name="Imagem 7">
          <a:extLst>
            <a:ext uri="{FF2B5EF4-FFF2-40B4-BE49-F238E27FC236}">
              <a16:creationId xmlns:a16="http://schemas.microsoft.com/office/drawing/2014/main" xmlns="" id="{286D5B87-1BE6-403B-81BC-8F0306DC438F}"/>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7497425" y="168254"/>
          <a:ext cx="1984951" cy="469922"/>
        </a:xfrm>
        <a:prstGeom prst="rect">
          <a:avLst/>
        </a:prstGeom>
      </xdr:spPr>
    </xdr:pic>
    <xdr:clientData/>
  </xdr:oneCellAnchor>
  <xdr:oneCellAnchor>
    <xdr:from>
      <xdr:col>10</xdr:col>
      <xdr:colOff>57150</xdr:colOff>
      <xdr:row>3</xdr:row>
      <xdr:rowOff>0</xdr:rowOff>
    </xdr:from>
    <xdr:ext cx="304800" cy="304800"/>
    <xdr:sp macro="" textlink="">
      <xdr:nvSpPr>
        <xdr:cNvPr id="9" name="AutoShape 4">
          <a:extLst>
            <a:ext uri="{FF2B5EF4-FFF2-40B4-BE49-F238E27FC236}">
              <a16:creationId xmlns:a16="http://schemas.microsoft.com/office/drawing/2014/main" xmlns="" id="{8CC70B8D-4AB4-4ACF-9CF4-31A850EBA75D}"/>
            </a:ext>
          </a:extLst>
        </xdr:cNvPr>
        <xdr:cNvSpPr>
          <a:spLocks noChangeAspect="1" noChangeArrowheads="1"/>
        </xdr:cNvSpPr>
      </xdr:nvSpPr>
      <xdr:spPr bwMode="auto">
        <a:xfrm>
          <a:off x="14744700" y="3495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10" name="AutoShape 3">
          <a:extLst>
            <a:ext uri="{FF2B5EF4-FFF2-40B4-BE49-F238E27FC236}">
              <a16:creationId xmlns:a16="http://schemas.microsoft.com/office/drawing/2014/main" xmlns="" id="{8C07D299-72A5-4DB2-934F-EB7B648D0A59}"/>
            </a:ext>
          </a:extLst>
        </xdr:cNvPr>
        <xdr:cNvSpPr>
          <a:spLocks noChangeAspect="1" noChangeArrowheads="1"/>
        </xdr:cNvSpPr>
      </xdr:nvSpPr>
      <xdr:spPr bwMode="auto">
        <a:xfrm>
          <a:off x="14687550" y="3495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3</xdr:row>
      <xdr:rowOff>0</xdr:rowOff>
    </xdr:from>
    <xdr:ext cx="304800" cy="304800"/>
    <xdr:sp macro="" textlink="">
      <xdr:nvSpPr>
        <xdr:cNvPr id="11" name="AutoShape 4">
          <a:extLst>
            <a:ext uri="{FF2B5EF4-FFF2-40B4-BE49-F238E27FC236}">
              <a16:creationId xmlns:a16="http://schemas.microsoft.com/office/drawing/2014/main" xmlns="" id="{5D8FB50E-0561-494D-BBB7-14775AC5FB53}"/>
            </a:ext>
          </a:extLst>
        </xdr:cNvPr>
        <xdr:cNvSpPr>
          <a:spLocks noChangeAspect="1" noChangeArrowheads="1"/>
        </xdr:cNvSpPr>
      </xdr:nvSpPr>
      <xdr:spPr bwMode="auto">
        <a:xfrm>
          <a:off x="14744700" y="33051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47624</xdr:colOff>
      <xdr:row>0</xdr:row>
      <xdr:rowOff>133351</xdr:rowOff>
    </xdr:from>
    <xdr:ext cx="2243253" cy="628650"/>
    <xdr:pic>
      <xdr:nvPicPr>
        <xdr:cNvPr id="2" name="Imagem 1" descr="Agência Reguladora de Serviços Públicos do Estado de Alagoas (ARSAL)">
          <a:extLst>
            <a:ext uri="{FF2B5EF4-FFF2-40B4-BE49-F238E27FC236}">
              <a16:creationId xmlns:a16="http://schemas.microsoft.com/office/drawing/2014/main" xmlns="" id="{7E8AF06C-C841-44AF-946C-397BB5759A16}"/>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85749" y="133351"/>
          <a:ext cx="2243253" cy="62865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9525</xdr:colOff>
      <xdr:row>12</xdr:row>
      <xdr:rowOff>0</xdr:rowOff>
    </xdr:from>
    <xdr:ext cx="304800" cy="6934200"/>
    <xdr:sp macro="" textlink="">
      <xdr:nvSpPr>
        <xdr:cNvPr id="3" name="AutoShape 2">
          <a:extLst>
            <a:ext uri="{FF2B5EF4-FFF2-40B4-BE49-F238E27FC236}">
              <a16:creationId xmlns:a16="http://schemas.microsoft.com/office/drawing/2014/main" xmlns="" id="{F96CDCAF-D40D-4CA1-BCC6-CD6FB778D08B}"/>
            </a:ext>
          </a:extLst>
        </xdr:cNvPr>
        <xdr:cNvSpPr>
          <a:spLocks noChangeAspect="1" noChangeArrowheads="1"/>
        </xdr:cNvSpPr>
      </xdr:nvSpPr>
      <xdr:spPr bwMode="auto">
        <a:xfrm>
          <a:off x="14173200" y="3886200"/>
          <a:ext cx="304800" cy="69342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12</xdr:row>
      <xdr:rowOff>0</xdr:rowOff>
    </xdr:from>
    <xdr:ext cx="304800" cy="4086225"/>
    <xdr:sp macro="" textlink="">
      <xdr:nvSpPr>
        <xdr:cNvPr id="4" name="AutoShape 3">
          <a:extLst>
            <a:ext uri="{FF2B5EF4-FFF2-40B4-BE49-F238E27FC236}">
              <a16:creationId xmlns:a16="http://schemas.microsoft.com/office/drawing/2014/main" xmlns="" id="{17617C0C-DB53-46DB-B393-024389ABF0BF}"/>
            </a:ext>
          </a:extLst>
        </xdr:cNvPr>
        <xdr:cNvSpPr>
          <a:spLocks noChangeAspect="1" noChangeArrowheads="1"/>
        </xdr:cNvSpPr>
      </xdr:nvSpPr>
      <xdr:spPr bwMode="auto">
        <a:xfrm>
          <a:off x="14163675" y="3686175"/>
          <a:ext cx="304800" cy="40862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12</xdr:row>
      <xdr:rowOff>0</xdr:rowOff>
    </xdr:from>
    <xdr:ext cx="304800" cy="3009900"/>
    <xdr:sp macro="" textlink="">
      <xdr:nvSpPr>
        <xdr:cNvPr id="5" name="AutoShape 4">
          <a:extLst>
            <a:ext uri="{FF2B5EF4-FFF2-40B4-BE49-F238E27FC236}">
              <a16:creationId xmlns:a16="http://schemas.microsoft.com/office/drawing/2014/main" xmlns="" id="{A8B0F5B2-1CC1-44AC-94DF-ED24B3D9FDF7}"/>
            </a:ext>
          </a:extLst>
        </xdr:cNvPr>
        <xdr:cNvSpPr>
          <a:spLocks noChangeAspect="1" noChangeArrowheads="1"/>
        </xdr:cNvSpPr>
      </xdr:nvSpPr>
      <xdr:spPr bwMode="auto">
        <a:xfrm>
          <a:off x="14220825" y="3305175"/>
          <a:ext cx="304800" cy="30099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12</xdr:row>
      <xdr:rowOff>0</xdr:rowOff>
    </xdr:from>
    <xdr:ext cx="304800" cy="2590800"/>
    <xdr:sp macro="" textlink="">
      <xdr:nvSpPr>
        <xdr:cNvPr id="6" name="AutoShape 5">
          <a:extLst>
            <a:ext uri="{FF2B5EF4-FFF2-40B4-BE49-F238E27FC236}">
              <a16:creationId xmlns:a16="http://schemas.microsoft.com/office/drawing/2014/main" xmlns="" id="{138BD63C-19D8-458A-B768-3C0644FD225E}"/>
            </a:ext>
          </a:extLst>
        </xdr:cNvPr>
        <xdr:cNvSpPr>
          <a:spLocks noChangeAspect="1" noChangeArrowheads="1"/>
        </xdr:cNvSpPr>
      </xdr:nvSpPr>
      <xdr:spPr bwMode="auto">
        <a:xfrm>
          <a:off x="14163675" y="2352675"/>
          <a:ext cx="304800" cy="2590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12</xdr:row>
      <xdr:rowOff>0</xdr:rowOff>
    </xdr:from>
    <xdr:ext cx="304800" cy="2590800"/>
    <xdr:sp macro="" textlink="">
      <xdr:nvSpPr>
        <xdr:cNvPr id="7" name="AutoShape 6">
          <a:extLst>
            <a:ext uri="{FF2B5EF4-FFF2-40B4-BE49-F238E27FC236}">
              <a16:creationId xmlns:a16="http://schemas.microsoft.com/office/drawing/2014/main" xmlns="" id="{FF154D73-F7FE-4D61-AEF6-2F6CCA815AF1}"/>
            </a:ext>
          </a:extLst>
        </xdr:cNvPr>
        <xdr:cNvSpPr>
          <a:spLocks noChangeAspect="1" noChangeArrowheads="1"/>
        </xdr:cNvSpPr>
      </xdr:nvSpPr>
      <xdr:spPr bwMode="auto">
        <a:xfrm>
          <a:off x="14163675" y="2352675"/>
          <a:ext cx="304800" cy="2590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12</xdr:col>
      <xdr:colOff>0</xdr:colOff>
      <xdr:row>0</xdr:row>
      <xdr:rowOff>168254</xdr:rowOff>
    </xdr:from>
    <xdr:ext cx="1984951" cy="469922"/>
    <xdr:pic>
      <xdr:nvPicPr>
        <xdr:cNvPr id="8" name="Imagem 7">
          <a:extLst>
            <a:ext uri="{FF2B5EF4-FFF2-40B4-BE49-F238E27FC236}">
              <a16:creationId xmlns:a16="http://schemas.microsoft.com/office/drawing/2014/main" xmlns="" id="{8A59F934-E04E-4778-8080-B20B8534266B}"/>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6973550" y="168254"/>
          <a:ext cx="1984951" cy="469922"/>
        </a:xfrm>
        <a:prstGeom prst="rect">
          <a:avLst/>
        </a:prstGeom>
      </xdr:spPr>
    </xdr:pic>
    <xdr:clientData/>
  </xdr:oneCellAnchor>
  <xdr:oneCellAnchor>
    <xdr:from>
      <xdr:col>10</xdr:col>
      <xdr:colOff>57150</xdr:colOff>
      <xdr:row>12</xdr:row>
      <xdr:rowOff>0</xdr:rowOff>
    </xdr:from>
    <xdr:ext cx="304800" cy="304800"/>
    <xdr:sp macro="" textlink="">
      <xdr:nvSpPr>
        <xdr:cNvPr id="9" name="AutoShape 4">
          <a:extLst>
            <a:ext uri="{FF2B5EF4-FFF2-40B4-BE49-F238E27FC236}">
              <a16:creationId xmlns:a16="http://schemas.microsoft.com/office/drawing/2014/main" xmlns="" id="{4324A941-E0EB-4997-8035-1CE59CDB39F7}"/>
            </a:ext>
          </a:extLst>
        </xdr:cNvPr>
        <xdr:cNvSpPr>
          <a:spLocks noChangeAspect="1" noChangeArrowheads="1"/>
        </xdr:cNvSpPr>
      </xdr:nvSpPr>
      <xdr:spPr bwMode="auto">
        <a:xfrm>
          <a:off x="14220825" y="3495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12</xdr:row>
      <xdr:rowOff>0</xdr:rowOff>
    </xdr:from>
    <xdr:ext cx="304800" cy="304800"/>
    <xdr:sp macro="" textlink="">
      <xdr:nvSpPr>
        <xdr:cNvPr id="10" name="AutoShape 3">
          <a:extLst>
            <a:ext uri="{FF2B5EF4-FFF2-40B4-BE49-F238E27FC236}">
              <a16:creationId xmlns:a16="http://schemas.microsoft.com/office/drawing/2014/main" xmlns="" id="{9A14831C-A7B9-484B-9391-10341493C66B}"/>
            </a:ext>
          </a:extLst>
        </xdr:cNvPr>
        <xdr:cNvSpPr>
          <a:spLocks noChangeAspect="1" noChangeArrowheads="1"/>
        </xdr:cNvSpPr>
      </xdr:nvSpPr>
      <xdr:spPr bwMode="auto">
        <a:xfrm>
          <a:off x="14163675" y="3495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12</xdr:row>
      <xdr:rowOff>0</xdr:rowOff>
    </xdr:from>
    <xdr:ext cx="304800" cy="304800"/>
    <xdr:sp macro="" textlink="">
      <xdr:nvSpPr>
        <xdr:cNvPr id="11" name="AutoShape 4">
          <a:extLst>
            <a:ext uri="{FF2B5EF4-FFF2-40B4-BE49-F238E27FC236}">
              <a16:creationId xmlns:a16="http://schemas.microsoft.com/office/drawing/2014/main" xmlns="" id="{7A3C9759-5369-416F-A366-BBDE765CE681}"/>
            </a:ext>
          </a:extLst>
        </xdr:cNvPr>
        <xdr:cNvSpPr>
          <a:spLocks noChangeAspect="1" noChangeArrowheads="1"/>
        </xdr:cNvSpPr>
      </xdr:nvSpPr>
      <xdr:spPr bwMode="auto">
        <a:xfrm>
          <a:off x="14220825" y="33051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0</xdr:colOff>
      <xdr:row>5</xdr:row>
      <xdr:rowOff>0</xdr:rowOff>
    </xdr:from>
    <xdr:to>
      <xdr:col>10</xdr:col>
      <xdr:colOff>304800</xdr:colOff>
      <xdr:row>6</xdr:row>
      <xdr:rowOff>685800</xdr:rowOff>
    </xdr:to>
    <xdr:sp macro="" textlink="">
      <xdr:nvSpPr>
        <xdr:cNvPr id="12" name="AutoShape 3">
          <a:extLst>
            <a:ext uri="{FF2B5EF4-FFF2-40B4-BE49-F238E27FC236}">
              <a16:creationId xmlns:a16="http://schemas.microsoft.com/office/drawing/2014/main" xmlns="" id="{1A443A6A-64B2-40BD-8BF5-23964F33E348}"/>
            </a:ext>
          </a:extLst>
        </xdr:cNvPr>
        <xdr:cNvSpPr>
          <a:spLocks noChangeAspect="1" noChangeArrowheads="1"/>
        </xdr:cNvSpPr>
      </xdr:nvSpPr>
      <xdr:spPr bwMode="auto">
        <a:xfrm>
          <a:off x="11496675" y="7953375"/>
          <a:ext cx="304800" cy="1209675"/>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3</xdr:row>
      <xdr:rowOff>0</xdr:rowOff>
    </xdr:from>
    <xdr:to>
      <xdr:col>10</xdr:col>
      <xdr:colOff>304800</xdr:colOff>
      <xdr:row>5</xdr:row>
      <xdr:rowOff>1247775</xdr:rowOff>
    </xdr:to>
    <xdr:sp macro="" textlink="">
      <xdr:nvSpPr>
        <xdr:cNvPr id="13" name="AutoShape 4">
          <a:extLst>
            <a:ext uri="{FF2B5EF4-FFF2-40B4-BE49-F238E27FC236}">
              <a16:creationId xmlns:a16="http://schemas.microsoft.com/office/drawing/2014/main" xmlns="" id="{6D152462-8061-45B0-A0D2-EFA14501D645}"/>
            </a:ext>
          </a:extLst>
        </xdr:cNvPr>
        <xdr:cNvSpPr>
          <a:spLocks noChangeAspect="1" noChangeArrowheads="1"/>
        </xdr:cNvSpPr>
      </xdr:nvSpPr>
      <xdr:spPr bwMode="auto">
        <a:xfrm>
          <a:off x="11496675" y="5762625"/>
          <a:ext cx="304800" cy="139065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0</xdr:colOff>
      <xdr:row>4</xdr:row>
      <xdr:rowOff>0</xdr:rowOff>
    </xdr:from>
    <xdr:ext cx="304800" cy="304800"/>
    <xdr:sp macro="" textlink="">
      <xdr:nvSpPr>
        <xdr:cNvPr id="14" name="AutoShape 4">
          <a:extLst>
            <a:ext uri="{FF2B5EF4-FFF2-40B4-BE49-F238E27FC236}">
              <a16:creationId xmlns:a16="http://schemas.microsoft.com/office/drawing/2014/main" xmlns="" id="{D1867D5C-B8BB-4A20-8BEF-E39E31828673}"/>
            </a:ext>
          </a:extLst>
        </xdr:cNvPr>
        <xdr:cNvSpPr>
          <a:spLocks noChangeAspect="1" noChangeArrowheads="1"/>
        </xdr:cNvSpPr>
      </xdr:nvSpPr>
      <xdr:spPr bwMode="auto">
        <a:xfrm>
          <a:off x="11496675" y="70389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xdr:row>
      <xdr:rowOff>0</xdr:rowOff>
    </xdr:from>
    <xdr:ext cx="304800" cy="304800"/>
    <xdr:sp macro="" textlink="">
      <xdr:nvSpPr>
        <xdr:cNvPr id="15" name="AutoShape 4">
          <a:extLst>
            <a:ext uri="{FF2B5EF4-FFF2-40B4-BE49-F238E27FC236}">
              <a16:creationId xmlns:a16="http://schemas.microsoft.com/office/drawing/2014/main" xmlns="" id="{11DC801F-3C5A-4B2D-B750-7E1972AA686E}"/>
            </a:ext>
          </a:extLst>
        </xdr:cNvPr>
        <xdr:cNvSpPr>
          <a:spLocks noChangeAspect="1" noChangeArrowheads="1"/>
        </xdr:cNvSpPr>
      </xdr:nvSpPr>
      <xdr:spPr bwMode="auto">
        <a:xfrm>
          <a:off x="11496675" y="79533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wsDr>
</file>

<file path=xl/drawings/drawing16.xml><?xml version="1.0" encoding="utf-8"?>
<xdr:wsDr xmlns:xdr="http://schemas.openxmlformats.org/drawingml/2006/spreadsheetDrawing" xmlns:a="http://schemas.openxmlformats.org/drawingml/2006/main">
  <xdr:oneCellAnchor>
    <xdr:from>
      <xdr:col>1</xdr:col>
      <xdr:colOff>47624</xdr:colOff>
      <xdr:row>0</xdr:row>
      <xdr:rowOff>133351</xdr:rowOff>
    </xdr:from>
    <xdr:ext cx="2243253" cy="628650"/>
    <xdr:pic>
      <xdr:nvPicPr>
        <xdr:cNvPr id="2" name="Imagem 1" descr="Agência Reguladora de Serviços Públicos do Estado de Alagoas (ARSAL)">
          <a:extLst>
            <a:ext uri="{FF2B5EF4-FFF2-40B4-BE49-F238E27FC236}">
              <a16:creationId xmlns:a16="http://schemas.microsoft.com/office/drawing/2014/main" xmlns="" id="{558CDF87-80D7-4A3A-80E2-541453EAA708}"/>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85749" y="133351"/>
          <a:ext cx="2243253" cy="62865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9525</xdr:colOff>
      <xdr:row>4</xdr:row>
      <xdr:rowOff>0</xdr:rowOff>
    </xdr:from>
    <xdr:ext cx="304800" cy="6934200"/>
    <xdr:sp macro="" textlink="">
      <xdr:nvSpPr>
        <xdr:cNvPr id="3" name="AutoShape 2">
          <a:extLst>
            <a:ext uri="{FF2B5EF4-FFF2-40B4-BE49-F238E27FC236}">
              <a16:creationId xmlns:a16="http://schemas.microsoft.com/office/drawing/2014/main" xmlns="" id="{64992E07-A387-4913-9C80-4B6F0DAE00A7}"/>
            </a:ext>
          </a:extLst>
        </xdr:cNvPr>
        <xdr:cNvSpPr>
          <a:spLocks noChangeAspect="1" noChangeArrowheads="1"/>
        </xdr:cNvSpPr>
      </xdr:nvSpPr>
      <xdr:spPr bwMode="auto">
        <a:xfrm>
          <a:off x="14173200" y="3886200"/>
          <a:ext cx="304800" cy="69342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xdr:row>
      <xdr:rowOff>0</xdr:rowOff>
    </xdr:from>
    <xdr:ext cx="304800" cy="4086225"/>
    <xdr:sp macro="" textlink="">
      <xdr:nvSpPr>
        <xdr:cNvPr id="4" name="AutoShape 3">
          <a:extLst>
            <a:ext uri="{FF2B5EF4-FFF2-40B4-BE49-F238E27FC236}">
              <a16:creationId xmlns:a16="http://schemas.microsoft.com/office/drawing/2014/main" xmlns="" id="{97AADA9F-621E-4F10-A8F7-D8CB70B83D30}"/>
            </a:ext>
          </a:extLst>
        </xdr:cNvPr>
        <xdr:cNvSpPr>
          <a:spLocks noChangeAspect="1" noChangeArrowheads="1"/>
        </xdr:cNvSpPr>
      </xdr:nvSpPr>
      <xdr:spPr bwMode="auto">
        <a:xfrm>
          <a:off x="14163675" y="3686175"/>
          <a:ext cx="304800" cy="40862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4</xdr:row>
      <xdr:rowOff>0</xdr:rowOff>
    </xdr:from>
    <xdr:ext cx="304800" cy="3009900"/>
    <xdr:sp macro="" textlink="">
      <xdr:nvSpPr>
        <xdr:cNvPr id="5" name="AutoShape 4">
          <a:extLst>
            <a:ext uri="{FF2B5EF4-FFF2-40B4-BE49-F238E27FC236}">
              <a16:creationId xmlns:a16="http://schemas.microsoft.com/office/drawing/2014/main" xmlns="" id="{269D8136-D61B-4BDD-ADB1-3350B89DA01C}"/>
            </a:ext>
          </a:extLst>
        </xdr:cNvPr>
        <xdr:cNvSpPr>
          <a:spLocks noChangeAspect="1" noChangeArrowheads="1"/>
        </xdr:cNvSpPr>
      </xdr:nvSpPr>
      <xdr:spPr bwMode="auto">
        <a:xfrm>
          <a:off x="14220825" y="3305175"/>
          <a:ext cx="304800" cy="30099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xdr:row>
      <xdr:rowOff>0</xdr:rowOff>
    </xdr:from>
    <xdr:ext cx="304800" cy="2590800"/>
    <xdr:sp macro="" textlink="">
      <xdr:nvSpPr>
        <xdr:cNvPr id="6" name="AutoShape 5">
          <a:extLst>
            <a:ext uri="{FF2B5EF4-FFF2-40B4-BE49-F238E27FC236}">
              <a16:creationId xmlns:a16="http://schemas.microsoft.com/office/drawing/2014/main" xmlns="" id="{761924A2-1083-45A2-BD95-E05550C9F027}"/>
            </a:ext>
          </a:extLst>
        </xdr:cNvPr>
        <xdr:cNvSpPr>
          <a:spLocks noChangeAspect="1" noChangeArrowheads="1"/>
        </xdr:cNvSpPr>
      </xdr:nvSpPr>
      <xdr:spPr bwMode="auto">
        <a:xfrm>
          <a:off x="14163675" y="2352675"/>
          <a:ext cx="304800" cy="2590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xdr:row>
      <xdr:rowOff>0</xdr:rowOff>
    </xdr:from>
    <xdr:ext cx="304800" cy="2590800"/>
    <xdr:sp macro="" textlink="">
      <xdr:nvSpPr>
        <xdr:cNvPr id="7" name="AutoShape 6">
          <a:extLst>
            <a:ext uri="{FF2B5EF4-FFF2-40B4-BE49-F238E27FC236}">
              <a16:creationId xmlns:a16="http://schemas.microsoft.com/office/drawing/2014/main" xmlns="" id="{F018E54E-44BA-41ED-850B-D9F521AF940B}"/>
            </a:ext>
          </a:extLst>
        </xdr:cNvPr>
        <xdr:cNvSpPr>
          <a:spLocks noChangeAspect="1" noChangeArrowheads="1"/>
        </xdr:cNvSpPr>
      </xdr:nvSpPr>
      <xdr:spPr bwMode="auto">
        <a:xfrm>
          <a:off x="14163675" y="2352675"/>
          <a:ext cx="304800" cy="2590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12</xdr:col>
      <xdr:colOff>0</xdr:colOff>
      <xdr:row>0</xdr:row>
      <xdr:rowOff>168254</xdr:rowOff>
    </xdr:from>
    <xdr:ext cx="1984951" cy="469922"/>
    <xdr:pic>
      <xdr:nvPicPr>
        <xdr:cNvPr id="8" name="Imagem 7">
          <a:extLst>
            <a:ext uri="{FF2B5EF4-FFF2-40B4-BE49-F238E27FC236}">
              <a16:creationId xmlns:a16="http://schemas.microsoft.com/office/drawing/2014/main" xmlns="" id="{E02C9248-5647-4C9E-99C1-1AE717F3BB66}"/>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6973550" y="168254"/>
          <a:ext cx="1984951" cy="469922"/>
        </a:xfrm>
        <a:prstGeom prst="rect">
          <a:avLst/>
        </a:prstGeom>
      </xdr:spPr>
    </xdr:pic>
    <xdr:clientData/>
  </xdr:oneCellAnchor>
  <xdr:oneCellAnchor>
    <xdr:from>
      <xdr:col>10</xdr:col>
      <xdr:colOff>57150</xdr:colOff>
      <xdr:row>4</xdr:row>
      <xdr:rowOff>0</xdr:rowOff>
    </xdr:from>
    <xdr:ext cx="304800" cy="304800"/>
    <xdr:sp macro="" textlink="">
      <xdr:nvSpPr>
        <xdr:cNvPr id="9" name="AutoShape 4">
          <a:extLst>
            <a:ext uri="{FF2B5EF4-FFF2-40B4-BE49-F238E27FC236}">
              <a16:creationId xmlns:a16="http://schemas.microsoft.com/office/drawing/2014/main" xmlns="" id="{3B0E47BA-27B8-42DF-B1E2-1E54A13571D4}"/>
            </a:ext>
          </a:extLst>
        </xdr:cNvPr>
        <xdr:cNvSpPr>
          <a:spLocks noChangeAspect="1" noChangeArrowheads="1"/>
        </xdr:cNvSpPr>
      </xdr:nvSpPr>
      <xdr:spPr bwMode="auto">
        <a:xfrm>
          <a:off x="14220825" y="3495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xdr:row>
      <xdr:rowOff>0</xdr:rowOff>
    </xdr:from>
    <xdr:ext cx="304800" cy="304800"/>
    <xdr:sp macro="" textlink="">
      <xdr:nvSpPr>
        <xdr:cNvPr id="10" name="AutoShape 3">
          <a:extLst>
            <a:ext uri="{FF2B5EF4-FFF2-40B4-BE49-F238E27FC236}">
              <a16:creationId xmlns:a16="http://schemas.microsoft.com/office/drawing/2014/main" xmlns="" id="{BCD6E190-856D-4E0A-B2E9-059C19FC6088}"/>
            </a:ext>
          </a:extLst>
        </xdr:cNvPr>
        <xdr:cNvSpPr>
          <a:spLocks noChangeAspect="1" noChangeArrowheads="1"/>
        </xdr:cNvSpPr>
      </xdr:nvSpPr>
      <xdr:spPr bwMode="auto">
        <a:xfrm>
          <a:off x="14163675" y="3495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4</xdr:row>
      <xdr:rowOff>0</xdr:rowOff>
    </xdr:from>
    <xdr:ext cx="304800" cy="304800"/>
    <xdr:sp macro="" textlink="">
      <xdr:nvSpPr>
        <xdr:cNvPr id="11" name="AutoShape 4">
          <a:extLst>
            <a:ext uri="{FF2B5EF4-FFF2-40B4-BE49-F238E27FC236}">
              <a16:creationId xmlns:a16="http://schemas.microsoft.com/office/drawing/2014/main" xmlns="" id="{CC7EE901-CAEE-4D4A-9611-0CED65107ED5}"/>
            </a:ext>
          </a:extLst>
        </xdr:cNvPr>
        <xdr:cNvSpPr>
          <a:spLocks noChangeAspect="1" noChangeArrowheads="1"/>
        </xdr:cNvSpPr>
      </xdr:nvSpPr>
      <xdr:spPr bwMode="auto">
        <a:xfrm>
          <a:off x="14220825" y="33051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wsDr>
</file>

<file path=xl/drawings/drawing17.xml><?xml version="1.0" encoding="utf-8"?>
<xdr:wsDr xmlns:xdr="http://schemas.openxmlformats.org/drawingml/2006/spreadsheetDrawing" xmlns:a="http://schemas.openxmlformats.org/drawingml/2006/main">
  <xdr:oneCellAnchor>
    <xdr:from>
      <xdr:col>1</xdr:col>
      <xdr:colOff>47624</xdr:colOff>
      <xdr:row>0</xdr:row>
      <xdr:rowOff>133351</xdr:rowOff>
    </xdr:from>
    <xdr:ext cx="2243253" cy="628650"/>
    <xdr:pic>
      <xdr:nvPicPr>
        <xdr:cNvPr id="2" name="Imagem 1" descr="Agência Reguladora de Serviços Públicos do Estado de Alagoas (ARSAL)">
          <a:extLst>
            <a:ext uri="{FF2B5EF4-FFF2-40B4-BE49-F238E27FC236}">
              <a16:creationId xmlns:a16="http://schemas.microsoft.com/office/drawing/2014/main" xmlns="" id="{08F6D265-002D-4F28-B8F7-0D8E0B1D5B9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85749" y="133351"/>
          <a:ext cx="2243253" cy="62865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9525</xdr:colOff>
      <xdr:row>8</xdr:row>
      <xdr:rowOff>0</xdr:rowOff>
    </xdr:from>
    <xdr:ext cx="304800" cy="6934200"/>
    <xdr:sp macro="" textlink="">
      <xdr:nvSpPr>
        <xdr:cNvPr id="3" name="AutoShape 2">
          <a:extLst>
            <a:ext uri="{FF2B5EF4-FFF2-40B4-BE49-F238E27FC236}">
              <a16:creationId xmlns:a16="http://schemas.microsoft.com/office/drawing/2014/main" xmlns="" id="{7479BC59-C4DA-45AB-B863-7E63C088733A}"/>
            </a:ext>
          </a:extLst>
        </xdr:cNvPr>
        <xdr:cNvSpPr>
          <a:spLocks noChangeAspect="1" noChangeArrowheads="1"/>
        </xdr:cNvSpPr>
      </xdr:nvSpPr>
      <xdr:spPr bwMode="auto">
        <a:xfrm>
          <a:off x="14173200" y="3886200"/>
          <a:ext cx="304800" cy="69342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8</xdr:row>
      <xdr:rowOff>0</xdr:rowOff>
    </xdr:from>
    <xdr:ext cx="304800" cy="4086225"/>
    <xdr:sp macro="" textlink="">
      <xdr:nvSpPr>
        <xdr:cNvPr id="4" name="AutoShape 3">
          <a:extLst>
            <a:ext uri="{FF2B5EF4-FFF2-40B4-BE49-F238E27FC236}">
              <a16:creationId xmlns:a16="http://schemas.microsoft.com/office/drawing/2014/main" xmlns="" id="{E1F03985-2478-48CA-AB40-EAC5BB961AB2}"/>
            </a:ext>
          </a:extLst>
        </xdr:cNvPr>
        <xdr:cNvSpPr>
          <a:spLocks noChangeAspect="1" noChangeArrowheads="1"/>
        </xdr:cNvSpPr>
      </xdr:nvSpPr>
      <xdr:spPr bwMode="auto">
        <a:xfrm>
          <a:off x="14163675" y="3686175"/>
          <a:ext cx="304800" cy="40862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8</xdr:row>
      <xdr:rowOff>0</xdr:rowOff>
    </xdr:from>
    <xdr:ext cx="304800" cy="3009900"/>
    <xdr:sp macro="" textlink="">
      <xdr:nvSpPr>
        <xdr:cNvPr id="5" name="AutoShape 4">
          <a:extLst>
            <a:ext uri="{FF2B5EF4-FFF2-40B4-BE49-F238E27FC236}">
              <a16:creationId xmlns:a16="http://schemas.microsoft.com/office/drawing/2014/main" xmlns="" id="{99FE39B7-8A53-4AF3-BE24-2845D074D260}"/>
            </a:ext>
          </a:extLst>
        </xdr:cNvPr>
        <xdr:cNvSpPr>
          <a:spLocks noChangeAspect="1" noChangeArrowheads="1"/>
        </xdr:cNvSpPr>
      </xdr:nvSpPr>
      <xdr:spPr bwMode="auto">
        <a:xfrm>
          <a:off x="14220825" y="3305175"/>
          <a:ext cx="304800" cy="30099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8</xdr:row>
      <xdr:rowOff>0</xdr:rowOff>
    </xdr:from>
    <xdr:ext cx="304800" cy="2590800"/>
    <xdr:sp macro="" textlink="">
      <xdr:nvSpPr>
        <xdr:cNvPr id="6" name="AutoShape 5">
          <a:extLst>
            <a:ext uri="{FF2B5EF4-FFF2-40B4-BE49-F238E27FC236}">
              <a16:creationId xmlns:a16="http://schemas.microsoft.com/office/drawing/2014/main" xmlns="" id="{68222E1C-D996-421C-B618-2E3A50CF45A7}"/>
            </a:ext>
          </a:extLst>
        </xdr:cNvPr>
        <xdr:cNvSpPr>
          <a:spLocks noChangeAspect="1" noChangeArrowheads="1"/>
        </xdr:cNvSpPr>
      </xdr:nvSpPr>
      <xdr:spPr bwMode="auto">
        <a:xfrm>
          <a:off x="14163675" y="2352675"/>
          <a:ext cx="304800" cy="2590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8</xdr:row>
      <xdr:rowOff>0</xdr:rowOff>
    </xdr:from>
    <xdr:ext cx="304800" cy="2590800"/>
    <xdr:sp macro="" textlink="">
      <xdr:nvSpPr>
        <xdr:cNvPr id="7" name="AutoShape 6">
          <a:extLst>
            <a:ext uri="{FF2B5EF4-FFF2-40B4-BE49-F238E27FC236}">
              <a16:creationId xmlns:a16="http://schemas.microsoft.com/office/drawing/2014/main" xmlns="" id="{5AD9C277-D20E-4FD9-A7C1-A26EC9CE3227}"/>
            </a:ext>
          </a:extLst>
        </xdr:cNvPr>
        <xdr:cNvSpPr>
          <a:spLocks noChangeAspect="1" noChangeArrowheads="1"/>
        </xdr:cNvSpPr>
      </xdr:nvSpPr>
      <xdr:spPr bwMode="auto">
        <a:xfrm>
          <a:off x="14163675" y="2352675"/>
          <a:ext cx="304800" cy="2590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12</xdr:col>
      <xdr:colOff>0</xdr:colOff>
      <xdr:row>0</xdr:row>
      <xdr:rowOff>168254</xdr:rowOff>
    </xdr:from>
    <xdr:ext cx="1984951" cy="469922"/>
    <xdr:pic>
      <xdr:nvPicPr>
        <xdr:cNvPr id="8" name="Imagem 7">
          <a:extLst>
            <a:ext uri="{FF2B5EF4-FFF2-40B4-BE49-F238E27FC236}">
              <a16:creationId xmlns:a16="http://schemas.microsoft.com/office/drawing/2014/main" xmlns="" id="{9E356232-3485-4A64-9E90-D60B7390FCE5}"/>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6973550" y="168254"/>
          <a:ext cx="1984951" cy="469922"/>
        </a:xfrm>
        <a:prstGeom prst="rect">
          <a:avLst/>
        </a:prstGeom>
      </xdr:spPr>
    </xdr:pic>
    <xdr:clientData/>
  </xdr:oneCellAnchor>
  <xdr:oneCellAnchor>
    <xdr:from>
      <xdr:col>10</xdr:col>
      <xdr:colOff>57150</xdr:colOff>
      <xdr:row>8</xdr:row>
      <xdr:rowOff>0</xdr:rowOff>
    </xdr:from>
    <xdr:ext cx="304800" cy="304800"/>
    <xdr:sp macro="" textlink="">
      <xdr:nvSpPr>
        <xdr:cNvPr id="9" name="AutoShape 4">
          <a:extLst>
            <a:ext uri="{FF2B5EF4-FFF2-40B4-BE49-F238E27FC236}">
              <a16:creationId xmlns:a16="http://schemas.microsoft.com/office/drawing/2014/main" xmlns="" id="{723E5CF8-630B-4A46-90FD-01A2D5C58676}"/>
            </a:ext>
          </a:extLst>
        </xdr:cNvPr>
        <xdr:cNvSpPr>
          <a:spLocks noChangeAspect="1" noChangeArrowheads="1"/>
        </xdr:cNvSpPr>
      </xdr:nvSpPr>
      <xdr:spPr bwMode="auto">
        <a:xfrm>
          <a:off x="14220825" y="3495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8</xdr:row>
      <xdr:rowOff>0</xdr:rowOff>
    </xdr:from>
    <xdr:ext cx="304800" cy="304800"/>
    <xdr:sp macro="" textlink="">
      <xdr:nvSpPr>
        <xdr:cNvPr id="10" name="AutoShape 3">
          <a:extLst>
            <a:ext uri="{FF2B5EF4-FFF2-40B4-BE49-F238E27FC236}">
              <a16:creationId xmlns:a16="http://schemas.microsoft.com/office/drawing/2014/main" xmlns="" id="{E6E21603-24F0-431B-A21D-08E81E4A9C6B}"/>
            </a:ext>
          </a:extLst>
        </xdr:cNvPr>
        <xdr:cNvSpPr>
          <a:spLocks noChangeAspect="1" noChangeArrowheads="1"/>
        </xdr:cNvSpPr>
      </xdr:nvSpPr>
      <xdr:spPr bwMode="auto">
        <a:xfrm>
          <a:off x="14163675" y="3495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8</xdr:row>
      <xdr:rowOff>0</xdr:rowOff>
    </xdr:from>
    <xdr:ext cx="304800" cy="304800"/>
    <xdr:sp macro="" textlink="">
      <xdr:nvSpPr>
        <xdr:cNvPr id="11" name="AutoShape 4">
          <a:extLst>
            <a:ext uri="{FF2B5EF4-FFF2-40B4-BE49-F238E27FC236}">
              <a16:creationId xmlns:a16="http://schemas.microsoft.com/office/drawing/2014/main" xmlns="" id="{C4B9AB73-5C16-42B8-B306-2C90A06804E6}"/>
            </a:ext>
          </a:extLst>
        </xdr:cNvPr>
        <xdr:cNvSpPr>
          <a:spLocks noChangeAspect="1" noChangeArrowheads="1"/>
        </xdr:cNvSpPr>
      </xdr:nvSpPr>
      <xdr:spPr bwMode="auto">
        <a:xfrm>
          <a:off x="14220825" y="33051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12" name="AutoShape 5">
          <a:extLst>
            <a:ext uri="{FF2B5EF4-FFF2-40B4-BE49-F238E27FC236}">
              <a16:creationId xmlns:a16="http://schemas.microsoft.com/office/drawing/2014/main" xmlns="" id="{6D899BA2-E98B-4804-BD8F-9DC5612B22C7}"/>
            </a:ext>
          </a:extLst>
        </xdr:cNvPr>
        <xdr:cNvSpPr>
          <a:spLocks noChangeAspect="1" noChangeArrowheads="1"/>
        </xdr:cNvSpPr>
      </xdr:nvSpPr>
      <xdr:spPr bwMode="auto">
        <a:xfrm>
          <a:off x="11496675" y="46482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13" name="AutoShape 6">
          <a:extLst>
            <a:ext uri="{FF2B5EF4-FFF2-40B4-BE49-F238E27FC236}">
              <a16:creationId xmlns:a16="http://schemas.microsoft.com/office/drawing/2014/main" xmlns="" id="{041AA9B7-75FF-403A-B83E-9BC6E477D2EF}"/>
            </a:ext>
          </a:extLst>
        </xdr:cNvPr>
        <xdr:cNvSpPr>
          <a:spLocks noChangeAspect="1" noChangeArrowheads="1"/>
        </xdr:cNvSpPr>
      </xdr:nvSpPr>
      <xdr:spPr bwMode="auto">
        <a:xfrm>
          <a:off x="11496675" y="46482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47624</xdr:colOff>
      <xdr:row>0</xdr:row>
      <xdr:rowOff>133351</xdr:rowOff>
    </xdr:from>
    <xdr:ext cx="2243253" cy="628650"/>
    <xdr:pic>
      <xdr:nvPicPr>
        <xdr:cNvPr id="2" name="Imagem 1" descr="Agência Reguladora de Serviços Públicos do Estado de Alagoas (ARSAL)">
          <a:extLst>
            <a:ext uri="{FF2B5EF4-FFF2-40B4-BE49-F238E27FC236}">
              <a16:creationId xmlns:a16="http://schemas.microsoft.com/office/drawing/2014/main" xmlns="" id="{FE9CF39C-7452-4ECC-9337-A5DF9A4C24DE}"/>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85749" y="133351"/>
          <a:ext cx="2243253" cy="62865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9525</xdr:colOff>
      <xdr:row>45</xdr:row>
      <xdr:rowOff>0</xdr:rowOff>
    </xdr:from>
    <xdr:ext cx="304800" cy="6934200"/>
    <xdr:sp macro="" textlink="">
      <xdr:nvSpPr>
        <xdr:cNvPr id="3" name="AutoShape 2">
          <a:extLst>
            <a:ext uri="{FF2B5EF4-FFF2-40B4-BE49-F238E27FC236}">
              <a16:creationId xmlns:a16="http://schemas.microsoft.com/office/drawing/2014/main" xmlns="" id="{2CDC2D83-2D0F-45D2-9BE8-0FDA8904C4B9}"/>
            </a:ext>
          </a:extLst>
        </xdr:cNvPr>
        <xdr:cNvSpPr>
          <a:spLocks noChangeAspect="1" noChangeArrowheads="1"/>
        </xdr:cNvSpPr>
      </xdr:nvSpPr>
      <xdr:spPr bwMode="auto">
        <a:xfrm>
          <a:off x="14173200" y="4267200"/>
          <a:ext cx="304800" cy="69342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4086225"/>
    <xdr:sp macro="" textlink="">
      <xdr:nvSpPr>
        <xdr:cNvPr id="4" name="AutoShape 3">
          <a:extLst>
            <a:ext uri="{FF2B5EF4-FFF2-40B4-BE49-F238E27FC236}">
              <a16:creationId xmlns:a16="http://schemas.microsoft.com/office/drawing/2014/main" xmlns="" id="{59FC9877-9603-4DC6-8F7E-1B20AE8F64DE}"/>
            </a:ext>
          </a:extLst>
        </xdr:cNvPr>
        <xdr:cNvSpPr>
          <a:spLocks noChangeAspect="1" noChangeArrowheads="1"/>
        </xdr:cNvSpPr>
      </xdr:nvSpPr>
      <xdr:spPr bwMode="auto">
        <a:xfrm>
          <a:off x="14163675" y="4067175"/>
          <a:ext cx="304800" cy="40862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45</xdr:row>
      <xdr:rowOff>0</xdr:rowOff>
    </xdr:from>
    <xdr:ext cx="304800" cy="3009900"/>
    <xdr:sp macro="" textlink="">
      <xdr:nvSpPr>
        <xdr:cNvPr id="5" name="AutoShape 4">
          <a:extLst>
            <a:ext uri="{FF2B5EF4-FFF2-40B4-BE49-F238E27FC236}">
              <a16:creationId xmlns:a16="http://schemas.microsoft.com/office/drawing/2014/main" xmlns="" id="{CF277731-26BD-47B1-9950-42E29ED9F054}"/>
            </a:ext>
          </a:extLst>
        </xdr:cNvPr>
        <xdr:cNvSpPr>
          <a:spLocks noChangeAspect="1" noChangeArrowheads="1"/>
        </xdr:cNvSpPr>
      </xdr:nvSpPr>
      <xdr:spPr bwMode="auto">
        <a:xfrm>
          <a:off x="14220825" y="3686175"/>
          <a:ext cx="304800" cy="30099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44</xdr:row>
      <xdr:rowOff>0</xdr:rowOff>
    </xdr:from>
    <xdr:ext cx="304800" cy="2590800"/>
    <xdr:sp macro="" textlink="">
      <xdr:nvSpPr>
        <xdr:cNvPr id="6" name="AutoShape 5">
          <a:extLst>
            <a:ext uri="{FF2B5EF4-FFF2-40B4-BE49-F238E27FC236}">
              <a16:creationId xmlns:a16="http://schemas.microsoft.com/office/drawing/2014/main" xmlns="" id="{04DEF697-229E-4DE8-8D75-1102C368FD37}"/>
            </a:ext>
          </a:extLst>
        </xdr:cNvPr>
        <xdr:cNvSpPr>
          <a:spLocks noChangeAspect="1" noChangeArrowheads="1"/>
        </xdr:cNvSpPr>
      </xdr:nvSpPr>
      <xdr:spPr bwMode="auto">
        <a:xfrm>
          <a:off x="14163675" y="2733675"/>
          <a:ext cx="304800" cy="2590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44</xdr:row>
      <xdr:rowOff>0</xdr:rowOff>
    </xdr:from>
    <xdr:ext cx="304800" cy="2590800"/>
    <xdr:sp macro="" textlink="">
      <xdr:nvSpPr>
        <xdr:cNvPr id="7" name="AutoShape 6">
          <a:extLst>
            <a:ext uri="{FF2B5EF4-FFF2-40B4-BE49-F238E27FC236}">
              <a16:creationId xmlns:a16="http://schemas.microsoft.com/office/drawing/2014/main" xmlns="" id="{0ECDD4C2-2600-4AEF-929D-27BB0DF6A858}"/>
            </a:ext>
          </a:extLst>
        </xdr:cNvPr>
        <xdr:cNvSpPr>
          <a:spLocks noChangeAspect="1" noChangeArrowheads="1"/>
        </xdr:cNvSpPr>
      </xdr:nvSpPr>
      <xdr:spPr bwMode="auto">
        <a:xfrm>
          <a:off x="14163675" y="2733675"/>
          <a:ext cx="304800" cy="2590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12</xdr:col>
      <xdr:colOff>0</xdr:colOff>
      <xdr:row>0</xdr:row>
      <xdr:rowOff>168254</xdr:rowOff>
    </xdr:from>
    <xdr:ext cx="1984951" cy="469922"/>
    <xdr:pic>
      <xdr:nvPicPr>
        <xdr:cNvPr id="8" name="Imagem 7">
          <a:extLst>
            <a:ext uri="{FF2B5EF4-FFF2-40B4-BE49-F238E27FC236}">
              <a16:creationId xmlns:a16="http://schemas.microsoft.com/office/drawing/2014/main" xmlns="" id="{18C14D43-7804-4C14-AB96-CE3A7FB33587}"/>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6973550" y="168254"/>
          <a:ext cx="1984951" cy="469922"/>
        </a:xfrm>
        <a:prstGeom prst="rect">
          <a:avLst/>
        </a:prstGeom>
      </xdr:spPr>
    </xdr:pic>
    <xdr:clientData/>
  </xdr:oneCellAnchor>
  <xdr:oneCellAnchor>
    <xdr:from>
      <xdr:col>10</xdr:col>
      <xdr:colOff>57150</xdr:colOff>
      <xdr:row>45</xdr:row>
      <xdr:rowOff>0</xdr:rowOff>
    </xdr:from>
    <xdr:ext cx="304800" cy="304800"/>
    <xdr:sp macro="" textlink="">
      <xdr:nvSpPr>
        <xdr:cNvPr id="9" name="AutoShape 4">
          <a:extLst>
            <a:ext uri="{FF2B5EF4-FFF2-40B4-BE49-F238E27FC236}">
              <a16:creationId xmlns:a16="http://schemas.microsoft.com/office/drawing/2014/main" xmlns="" id="{3A45F6BE-6084-4F97-B179-614D554ABD58}"/>
            </a:ext>
          </a:extLst>
        </xdr:cNvPr>
        <xdr:cNvSpPr>
          <a:spLocks noChangeAspect="1" noChangeArrowheads="1"/>
        </xdr:cNvSpPr>
      </xdr:nvSpPr>
      <xdr:spPr bwMode="auto">
        <a:xfrm>
          <a:off x="14220825" y="3876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 name="AutoShape 3">
          <a:extLst>
            <a:ext uri="{FF2B5EF4-FFF2-40B4-BE49-F238E27FC236}">
              <a16:creationId xmlns:a16="http://schemas.microsoft.com/office/drawing/2014/main" xmlns="" id="{9D743501-C85F-413E-865E-876F38A21ECC}"/>
            </a:ext>
          </a:extLst>
        </xdr:cNvPr>
        <xdr:cNvSpPr>
          <a:spLocks noChangeAspect="1" noChangeArrowheads="1"/>
        </xdr:cNvSpPr>
      </xdr:nvSpPr>
      <xdr:spPr bwMode="auto">
        <a:xfrm>
          <a:off x="14163675" y="3876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45</xdr:row>
      <xdr:rowOff>0</xdr:rowOff>
    </xdr:from>
    <xdr:ext cx="304800" cy="304800"/>
    <xdr:sp macro="" textlink="">
      <xdr:nvSpPr>
        <xdr:cNvPr id="11" name="AutoShape 4">
          <a:extLst>
            <a:ext uri="{FF2B5EF4-FFF2-40B4-BE49-F238E27FC236}">
              <a16:creationId xmlns:a16="http://schemas.microsoft.com/office/drawing/2014/main" xmlns="" id="{1C06FE5C-8F6F-4FCF-9E30-67F60DBC533A}"/>
            </a:ext>
          </a:extLst>
        </xdr:cNvPr>
        <xdr:cNvSpPr>
          <a:spLocks noChangeAspect="1" noChangeArrowheads="1"/>
        </xdr:cNvSpPr>
      </xdr:nvSpPr>
      <xdr:spPr bwMode="auto">
        <a:xfrm>
          <a:off x="14220825" y="36861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57150</xdr:colOff>
      <xdr:row>39</xdr:row>
      <xdr:rowOff>381000</xdr:rowOff>
    </xdr:from>
    <xdr:to>
      <xdr:col>10</xdr:col>
      <xdr:colOff>361950</xdr:colOff>
      <xdr:row>44</xdr:row>
      <xdr:rowOff>0</xdr:rowOff>
    </xdr:to>
    <xdr:sp macro="" textlink="">
      <xdr:nvSpPr>
        <xdr:cNvPr id="12" name="AutoShape 4">
          <a:extLst>
            <a:ext uri="{FF2B5EF4-FFF2-40B4-BE49-F238E27FC236}">
              <a16:creationId xmlns:a16="http://schemas.microsoft.com/office/drawing/2014/main" xmlns="" id="{F1C98200-D672-4C02-BF6B-A7D32D3F36BA}"/>
            </a:ext>
          </a:extLst>
        </xdr:cNvPr>
        <xdr:cNvSpPr>
          <a:spLocks noChangeAspect="1" noChangeArrowheads="1"/>
        </xdr:cNvSpPr>
      </xdr:nvSpPr>
      <xdr:spPr bwMode="auto">
        <a:xfrm>
          <a:off x="14220825" y="1971675"/>
          <a:ext cx="304800" cy="16383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57150</xdr:colOff>
      <xdr:row>40</xdr:row>
      <xdr:rowOff>381000</xdr:rowOff>
    </xdr:from>
    <xdr:ext cx="304800" cy="304800"/>
    <xdr:sp macro="" textlink="">
      <xdr:nvSpPr>
        <xdr:cNvPr id="13" name="AutoShape 4">
          <a:extLst>
            <a:ext uri="{FF2B5EF4-FFF2-40B4-BE49-F238E27FC236}">
              <a16:creationId xmlns:a16="http://schemas.microsoft.com/office/drawing/2014/main" xmlns="" id="{37B42ABE-A28B-4062-9517-A8D5FB5CFAA7}"/>
            </a:ext>
          </a:extLst>
        </xdr:cNvPr>
        <xdr:cNvSpPr>
          <a:spLocks noChangeAspect="1" noChangeArrowheads="1"/>
        </xdr:cNvSpPr>
      </xdr:nvSpPr>
      <xdr:spPr bwMode="auto">
        <a:xfrm>
          <a:off x="14220825" y="21621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41</xdr:row>
      <xdr:rowOff>0</xdr:rowOff>
    </xdr:from>
    <xdr:ext cx="304800" cy="304800"/>
    <xdr:sp macro="" textlink="">
      <xdr:nvSpPr>
        <xdr:cNvPr id="14" name="AutoShape 3">
          <a:extLst>
            <a:ext uri="{FF2B5EF4-FFF2-40B4-BE49-F238E27FC236}">
              <a16:creationId xmlns:a16="http://schemas.microsoft.com/office/drawing/2014/main" xmlns="" id="{4C79E3BB-0E68-4107-90AC-B147AEAE73A8}"/>
            </a:ext>
          </a:extLst>
        </xdr:cNvPr>
        <xdr:cNvSpPr>
          <a:spLocks noChangeAspect="1" noChangeArrowheads="1"/>
        </xdr:cNvSpPr>
      </xdr:nvSpPr>
      <xdr:spPr bwMode="auto">
        <a:xfrm>
          <a:off x="14163675" y="21621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39</xdr:row>
      <xdr:rowOff>381000</xdr:rowOff>
    </xdr:from>
    <xdr:ext cx="304800" cy="304800"/>
    <xdr:sp macro="" textlink="">
      <xdr:nvSpPr>
        <xdr:cNvPr id="15" name="AutoShape 4">
          <a:extLst>
            <a:ext uri="{FF2B5EF4-FFF2-40B4-BE49-F238E27FC236}">
              <a16:creationId xmlns:a16="http://schemas.microsoft.com/office/drawing/2014/main" xmlns="" id="{7C165A06-84B3-419F-A309-2DF7A8A08306}"/>
            </a:ext>
          </a:extLst>
        </xdr:cNvPr>
        <xdr:cNvSpPr>
          <a:spLocks noChangeAspect="1" noChangeArrowheads="1"/>
        </xdr:cNvSpPr>
      </xdr:nvSpPr>
      <xdr:spPr bwMode="auto">
        <a:xfrm>
          <a:off x="14220825" y="1971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0</xdr:colOff>
      <xdr:row>2</xdr:row>
      <xdr:rowOff>0</xdr:rowOff>
    </xdr:from>
    <xdr:to>
      <xdr:col>10</xdr:col>
      <xdr:colOff>304800</xdr:colOff>
      <xdr:row>2</xdr:row>
      <xdr:rowOff>1400175</xdr:rowOff>
    </xdr:to>
    <xdr:sp macro="" textlink="">
      <xdr:nvSpPr>
        <xdr:cNvPr id="16" name="AutoShape 3">
          <a:extLst>
            <a:ext uri="{FF2B5EF4-FFF2-40B4-BE49-F238E27FC236}">
              <a16:creationId xmlns:a16="http://schemas.microsoft.com/office/drawing/2014/main" xmlns="" id="{75C614B2-9033-46EE-B20C-A192C5F6F75D}"/>
            </a:ext>
          </a:extLst>
        </xdr:cNvPr>
        <xdr:cNvSpPr>
          <a:spLocks noChangeAspect="1" noChangeArrowheads="1"/>
        </xdr:cNvSpPr>
      </xdr:nvSpPr>
      <xdr:spPr bwMode="auto">
        <a:xfrm>
          <a:off x="14163675" y="1209675"/>
          <a:ext cx="304800" cy="1019175"/>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57150</xdr:colOff>
      <xdr:row>0</xdr:row>
      <xdr:rowOff>381000</xdr:rowOff>
    </xdr:from>
    <xdr:ext cx="304800" cy="304800"/>
    <xdr:sp macro="" textlink="">
      <xdr:nvSpPr>
        <xdr:cNvPr id="17" name="AutoShape 4">
          <a:extLst>
            <a:ext uri="{FF2B5EF4-FFF2-40B4-BE49-F238E27FC236}">
              <a16:creationId xmlns:a16="http://schemas.microsoft.com/office/drawing/2014/main" xmlns="" id="{19377D3F-7EFB-4CD4-9B48-677DA155FFC2}"/>
            </a:ext>
          </a:extLst>
        </xdr:cNvPr>
        <xdr:cNvSpPr>
          <a:spLocks noChangeAspect="1" noChangeArrowheads="1"/>
        </xdr:cNvSpPr>
      </xdr:nvSpPr>
      <xdr:spPr bwMode="auto">
        <a:xfrm>
          <a:off x="14220825" y="3810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18" name="AutoShape 3">
          <a:extLst>
            <a:ext uri="{FF2B5EF4-FFF2-40B4-BE49-F238E27FC236}">
              <a16:creationId xmlns:a16="http://schemas.microsoft.com/office/drawing/2014/main" xmlns="" id="{2C33B6F5-063A-4B64-BD8D-6BD852340FE9}"/>
            </a:ext>
          </a:extLst>
        </xdr:cNvPr>
        <xdr:cNvSpPr>
          <a:spLocks noChangeAspect="1" noChangeArrowheads="1"/>
        </xdr:cNvSpPr>
      </xdr:nvSpPr>
      <xdr:spPr bwMode="auto">
        <a:xfrm>
          <a:off x="14163675" y="8382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0</xdr:colOff>
      <xdr:row>39</xdr:row>
      <xdr:rowOff>0</xdr:rowOff>
    </xdr:from>
    <xdr:to>
      <xdr:col>10</xdr:col>
      <xdr:colOff>304800</xdr:colOff>
      <xdr:row>42</xdr:row>
      <xdr:rowOff>11906</xdr:rowOff>
    </xdr:to>
    <xdr:sp macro="" textlink="">
      <xdr:nvSpPr>
        <xdr:cNvPr id="19" name="AutoShape 3">
          <a:extLst>
            <a:ext uri="{FF2B5EF4-FFF2-40B4-BE49-F238E27FC236}">
              <a16:creationId xmlns:a16="http://schemas.microsoft.com/office/drawing/2014/main" xmlns="" id="{F19B9777-169D-476C-9DCF-2BEB2FCD0B8D}"/>
            </a:ext>
          </a:extLst>
        </xdr:cNvPr>
        <xdr:cNvSpPr>
          <a:spLocks noChangeAspect="1" noChangeArrowheads="1"/>
        </xdr:cNvSpPr>
      </xdr:nvSpPr>
      <xdr:spPr bwMode="auto">
        <a:xfrm>
          <a:off x="14163675" y="1590675"/>
          <a:ext cx="304800" cy="1026318"/>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57150</xdr:colOff>
      <xdr:row>39</xdr:row>
      <xdr:rowOff>0</xdr:rowOff>
    </xdr:from>
    <xdr:to>
      <xdr:col>10</xdr:col>
      <xdr:colOff>361950</xdr:colOff>
      <xdr:row>43</xdr:row>
      <xdr:rowOff>1</xdr:rowOff>
    </xdr:to>
    <xdr:sp macro="" textlink="">
      <xdr:nvSpPr>
        <xdr:cNvPr id="20" name="AutoShape 4">
          <a:extLst>
            <a:ext uri="{FF2B5EF4-FFF2-40B4-BE49-F238E27FC236}">
              <a16:creationId xmlns:a16="http://schemas.microsoft.com/office/drawing/2014/main" xmlns="" id="{723B130B-CAF7-4E7C-9C46-BF0EB170F287}"/>
            </a:ext>
          </a:extLst>
        </xdr:cNvPr>
        <xdr:cNvSpPr>
          <a:spLocks noChangeAspect="1" noChangeArrowheads="1"/>
        </xdr:cNvSpPr>
      </xdr:nvSpPr>
      <xdr:spPr bwMode="auto">
        <a:xfrm>
          <a:off x="14220825" y="1590675"/>
          <a:ext cx="304800" cy="1419225"/>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39</xdr:row>
      <xdr:rowOff>0</xdr:rowOff>
    </xdr:from>
    <xdr:to>
      <xdr:col>10</xdr:col>
      <xdr:colOff>304800</xdr:colOff>
      <xdr:row>42</xdr:row>
      <xdr:rowOff>11906</xdr:rowOff>
    </xdr:to>
    <xdr:sp macro="" textlink="">
      <xdr:nvSpPr>
        <xdr:cNvPr id="21" name="AutoShape 5">
          <a:extLst>
            <a:ext uri="{FF2B5EF4-FFF2-40B4-BE49-F238E27FC236}">
              <a16:creationId xmlns:a16="http://schemas.microsoft.com/office/drawing/2014/main" xmlns="" id="{45BDF3BA-8F95-44CE-80DF-6E15FEE1B840}"/>
            </a:ext>
          </a:extLst>
        </xdr:cNvPr>
        <xdr:cNvSpPr>
          <a:spLocks noChangeAspect="1" noChangeArrowheads="1"/>
        </xdr:cNvSpPr>
      </xdr:nvSpPr>
      <xdr:spPr bwMode="auto">
        <a:xfrm>
          <a:off x="14163675" y="1590675"/>
          <a:ext cx="304800" cy="1026318"/>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39</xdr:row>
      <xdr:rowOff>0</xdr:rowOff>
    </xdr:from>
    <xdr:to>
      <xdr:col>10</xdr:col>
      <xdr:colOff>304800</xdr:colOff>
      <xdr:row>42</xdr:row>
      <xdr:rowOff>11906</xdr:rowOff>
    </xdr:to>
    <xdr:sp macro="" textlink="">
      <xdr:nvSpPr>
        <xdr:cNvPr id="22" name="AutoShape 6">
          <a:extLst>
            <a:ext uri="{FF2B5EF4-FFF2-40B4-BE49-F238E27FC236}">
              <a16:creationId xmlns:a16="http://schemas.microsoft.com/office/drawing/2014/main" xmlns="" id="{9EE00063-69D0-4918-951B-DA123C7324BB}"/>
            </a:ext>
          </a:extLst>
        </xdr:cNvPr>
        <xdr:cNvSpPr>
          <a:spLocks noChangeAspect="1" noChangeArrowheads="1"/>
        </xdr:cNvSpPr>
      </xdr:nvSpPr>
      <xdr:spPr bwMode="auto">
        <a:xfrm>
          <a:off x="14163675" y="1590675"/>
          <a:ext cx="304800" cy="1026318"/>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57150</xdr:colOff>
      <xdr:row>39</xdr:row>
      <xdr:rowOff>0</xdr:rowOff>
    </xdr:from>
    <xdr:ext cx="304800" cy="304800"/>
    <xdr:sp macro="" textlink="">
      <xdr:nvSpPr>
        <xdr:cNvPr id="23" name="AutoShape 4">
          <a:extLst>
            <a:ext uri="{FF2B5EF4-FFF2-40B4-BE49-F238E27FC236}">
              <a16:creationId xmlns:a16="http://schemas.microsoft.com/office/drawing/2014/main" xmlns="" id="{51A6F187-CE28-41B4-8B37-30F3CA591EC0}"/>
            </a:ext>
          </a:extLst>
        </xdr:cNvPr>
        <xdr:cNvSpPr>
          <a:spLocks noChangeAspect="1" noChangeArrowheads="1"/>
        </xdr:cNvSpPr>
      </xdr:nvSpPr>
      <xdr:spPr bwMode="auto">
        <a:xfrm>
          <a:off x="14220825" y="1590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39</xdr:row>
      <xdr:rowOff>0</xdr:rowOff>
    </xdr:from>
    <xdr:ext cx="304800" cy="304800"/>
    <xdr:sp macro="" textlink="">
      <xdr:nvSpPr>
        <xdr:cNvPr id="24" name="AutoShape 3">
          <a:extLst>
            <a:ext uri="{FF2B5EF4-FFF2-40B4-BE49-F238E27FC236}">
              <a16:creationId xmlns:a16="http://schemas.microsoft.com/office/drawing/2014/main" xmlns="" id="{78D6BB3A-9E7F-42A6-81FC-7F0C5158DD1E}"/>
            </a:ext>
          </a:extLst>
        </xdr:cNvPr>
        <xdr:cNvSpPr>
          <a:spLocks noChangeAspect="1" noChangeArrowheads="1"/>
        </xdr:cNvSpPr>
      </xdr:nvSpPr>
      <xdr:spPr bwMode="auto">
        <a:xfrm>
          <a:off x="14163675" y="1590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39</xdr:row>
      <xdr:rowOff>0</xdr:rowOff>
    </xdr:from>
    <xdr:ext cx="304800" cy="304800"/>
    <xdr:sp macro="" textlink="">
      <xdr:nvSpPr>
        <xdr:cNvPr id="25" name="AutoShape 4">
          <a:extLst>
            <a:ext uri="{FF2B5EF4-FFF2-40B4-BE49-F238E27FC236}">
              <a16:creationId xmlns:a16="http://schemas.microsoft.com/office/drawing/2014/main" xmlns="" id="{E4E384E6-CD28-4F9F-BEAB-D67E67E13ED8}"/>
            </a:ext>
          </a:extLst>
        </xdr:cNvPr>
        <xdr:cNvSpPr>
          <a:spLocks noChangeAspect="1" noChangeArrowheads="1"/>
        </xdr:cNvSpPr>
      </xdr:nvSpPr>
      <xdr:spPr bwMode="auto">
        <a:xfrm>
          <a:off x="14220825" y="1590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0</xdr:colOff>
      <xdr:row>15</xdr:row>
      <xdr:rowOff>0</xdr:rowOff>
    </xdr:from>
    <xdr:to>
      <xdr:col>10</xdr:col>
      <xdr:colOff>304800</xdr:colOff>
      <xdr:row>32</xdr:row>
      <xdr:rowOff>64994</xdr:rowOff>
    </xdr:to>
    <xdr:sp macro="" textlink="">
      <xdr:nvSpPr>
        <xdr:cNvPr id="26" name="AutoShape 2">
          <a:extLst>
            <a:ext uri="{FF2B5EF4-FFF2-40B4-BE49-F238E27FC236}">
              <a16:creationId xmlns:a16="http://schemas.microsoft.com/office/drawing/2014/main" xmlns="" id="{BB9D5A97-77D1-4B19-A177-357950EE6420}"/>
            </a:ext>
          </a:extLst>
        </xdr:cNvPr>
        <xdr:cNvSpPr>
          <a:spLocks noChangeAspect="1" noChangeArrowheads="1"/>
        </xdr:cNvSpPr>
      </xdr:nvSpPr>
      <xdr:spPr bwMode="auto">
        <a:xfrm>
          <a:off x="14077950" y="37042725"/>
          <a:ext cx="304800" cy="3379694"/>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14</xdr:row>
      <xdr:rowOff>0</xdr:rowOff>
    </xdr:from>
    <xdr:to>
      <xdr:col>10</xdr:col>
      <xdr:colOff>304800</xdr:colOff>
      <xdr:row>28</xdr:row>
      <xdr:rowOff>757239</xdr:rowOff>
    </xdr:to>
    <xdr:sp macro="" textlink="">
      <xdr:nvSpPr>
        <xdr:cNvPr id="27" name="AutoShape 3">
          <a:extLst>
            <a:ext uri="{FF2B5EF4-FFF2-40B4-BE49-F238E27FC236}">
              <a16:creationId xmlns:a16="http://schemas.microsoft.com/office/drawing/2014/main" xmlns="" id="{FE568DF3-FEA0-402D-A2C5-C75D16426827}"/>
            </a:ext>
          </a:extLst>
        </xdr:cNvPr>
        <xdr:cNvSpPr>
          <a:spLocks noChangeAspect="1" noChangeArrowheads="1"/>
        </xdr:cNvSpPr>
      </xdr:nvSpPr>
      <xdr:spPr bwMode="auto">
        <a:xfrm>
          <a:off x="14077950" y="33956625"/>
          <a:ext cx="304800" cy="3200401"/>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13</xdr:row>
      <xdr:rowOff>0</xdr:rowOff>
    </xdr:from>
    <xdr:to>
      <xdr:col>10</xdr:col>
      <xdr:colOff>304800</xdr:colOff>
      <xdr:row>25</xdr:row>
      <xdr:rowOff>781050</xdr:rowOff>
    </xdr:to>
    <xdr:sp macro="" textlink="">
      <xdr:nvSpPr>
        <xdr:cNvPr id="28" name="AutoShape 4">
          <a:extLst>
            <a:ext uri="{FF2B5EF4-FFF2-40B4-BE49-F238E27FC236}">
              <a16:creationId xmlns:a16="http://schemas.microsoft.com/office/drawing/2014/main" xmlns="" id="{D56036C4-93AA-435E-9421-C5BC2543CD0F}"/>
            </a:ext>
          </a:extLst>
        </xdr:cNvPr>
        <xdr:cNvSpPr>
          <a:spLocks noChangeAspect="1" noChangeArrowheads="1"/>
        </xdr:cNvSpPr>
      </xdr:nvSpPr>
      <xdr:spPr bwMode="auto">
        <a:xfrm>
          <a:off x="14077950" y="31413450"/>
          <a:ext cx="304800" cy="2657475"/>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9</xdr:row>
      <xdr:rowOff>0</xdr:rowOff>
    </xdr:from>
    <xdr:to>
      <xdr:col>10</xdr:col>
      <xdr:colOff>304800</xdr:colOff>
      <xdr:row>11</xdr:row>
      <xdr:rowOff>5183981</xdr:rowOff>
    </xdr:to>
    <xdr:sp macro="" textlink="">
      <xdr:nvSpPr>
        <xdr:cNvPr id="29" name="AutoShape 5">
          <a:extLst>
            <a:ext uri="{FF2B5EF4-FFF2-40B4-BE49-F238E27FC236}">
              <a16:creationId xmlns:a16="http://schemas.microsoft.com/office/drawing/2014/main" xmlns="" id="{B4530C4C-12AB-4CF8-8067-16FACB66F90F}"/>
            </a:ext>
          </a:extLst>
        </xdr:cNvPr>
        <xdr:cNvSpPr>
          <a:spLocks noChangeAspect="1" noChangeArrowheads="1"/>
        </xdr:cNvSpPr>
      </xdr:nvSpPr>
      <xdr:spPr bwMode="auto">
        <a:xfrm>
          <a:off x="14077950" y="21240750"/>
          <a:ext cx="304800" cy="66675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9</xdr:row>
      <xdr:rowOff>0</xdr:rowOff>
    </xdr:from>
    <xdr:to>
      <xdr:col>10</xdr:col>
      <xdr:colOff>304800</xdr:colOff>
      <xdr:row>11</xdr:row>
      <xdr:rowOff>5183981</xdr:rowOff>
    </xdr:to>
    <xdr:sp macro="" textlink="">
      <xdr:nvSpPr>
        <xdr:cNvPr id="30" name="AutoShape 6">
          <a:extLst>
            <a:ext uri="{FF2B5EF4-FFF2-40B4-BE49-F238E27FC236}">
              <a16:creationId xmlns:a16="http://schemas.microsoft.com/office/drawing/2014/main" xmlns="" id="{EFE1ED9F-51C1-41C4-B11D-BFB4EEA881A4}"/>
            </a:ext>
          </a:extLst>
        </xdr:cNvPr>
        <xdr:cNvSpPr>
          <a:spLocks noChangeAspect="1" noChangeArrowheads="1"/>
        </xdr:cNvSpPr>
      </xdr:nvSpPr>
      <xdr:spPr bwMode="auto">
        <a:xfrm>
          <a:off x="14077950" y="21240750"/>
          <a:ext cx="304800" cy="66675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47624</xdr:colOff>
      <xdr:row>0</xdr:row>
      <xdr:rowOff>133351</xdr:rowOff>
    </xdr:from>
    <xdr:ext cx="2243253" cy="628650"/>
    <xdr:pic>
      <xdr:nvPicPr>
        <xdr:cNvPr id="2" name="Imagem 1" descr="Agência Reguladora de Serviços Públicos do Estado de Alagoas (ARSAL)">
          <a:extLst>
            <a:ext uri="{FF2B5EF4-FFF2-40B4-BE49-F238E27FC236}">
              <a16:creationId xmlns:a16="http://schemas.microsoft.com/office/drawing/2014/main" xmlns="" id="{27BA24E0-9F1C-4BC7-926A-42E7DA6DAD88}"/>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85749" y="133351"/>
          <a:ext cx="2243253" cy="62865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9525</xdr:colOff>
      <xdr:row>3</xdr:row>
      <xdr:rowOff>0</xdr:rowOff>
    </xdr:from>
    <xdr:ext cx="304800" cy="6934200"/>
    <xdr:sp macro="" textlink="">
      <xdr:nvSpPr>
        <xdr:cNvPr id="3" name="AutoShape 2">
          <a:extLst>
            <a:ext uri="{FF2B5EF4-FFF2-40B4-BE49-F238E27FC236}">
              <a16:creationId xmlns:a16="http://schemas.microsoft.com/office/drawing/2014/main" xmlns="" id="{8ADFA6C8-068C-40BB-9B07-76FD956D107F}"/>
            </a:ext>
          </a:extLst>
        </xdr:cNvPr>
        <xdr:cNvSpPr>
          <a:spLocks noChangeAspect="1" noChangeArrowheads="1"/>
        </xdr:cNvSpPr>
      </xdr:nvSpPr>
      <xdr:spPr bwMode="auto">
        <a:xfrm>
          <a:off x="14173200" y="4267200"/>
          <a:ext cx="304800" cy="69342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4086225"/>
    <xdr:sp macro="" textlink="">
      <xdr:nvSpPr>
        <xdr:cNvPr id="4" name="AutoShape 3">
          <a:extLst>
            <a:ext uri="{FF2B5EF4-FFF2-40B4-BE49-F238E27FC236}">
              <a16:creationId xmlns:a16="http://schemas.microsoft.com/office/drawing/2014/main" xmlns="" id="{6C4B6A79-56B9-43A6-86E7-376034B9D087}"/>
            </a:ext>
          </a:extLst>
        </xdr:cNvPr>
        <xdr:cNvSpPr>
          <a:spLocks noChangeAspect="1" noChangeArrowheads="1"/>
        </xdr:cNvSpPr>
      </xdr:nvSpPr>
      <xdr:spPr bwMode="auto">
        <a:xfrm>
          <a:off x="14163675" y="4067175"/>
          <a:ext cx="304800" cy="40862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3</xdr:row>
      <xdr:rowOff>0</xdr:rowOff>
    </xdr:from>
    <xdr:ext cx="304800" cy="3009900"/>
    <xdr:sp macro="" textlink="">
      <xdr:nvSpPr>
        <xdr:cNvPr id="5" name="AutoShape 4">
          <a:extLst>
            <a:ext uri="{FF2B5EF4-FFF2-40B4-BE49-F238E27FC236}">
              <a16:creationId xmlns:a16="http://schemas.microsoft.com/office/drawing/2014/main" xmlns="" id="{B3C3F65F-4BDF-47FC-877E-CF2AE32E5A50}"/>
            </a:ext>
          </a:extLst>
        </xdr:cNvPr>
        <xdr:cNvSpPr>
          <a:spLocks noChangeAspect="1" noChangeArrowheads="1"/>
        </xdr:cNvSpPr>
      </xdr:nvSpPr>
      <xdr:spPr bwMode="auto">
        <a:xfrm>
          <a:off x="14220825" y="3686175"/>
          <a:ext cx="304800" cy="30099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2590800"/>
    <xdr:sp macro="" textlink="">
      <xdr:nvSpPr>
        <xdr:cNvPr id="6" name="AutoShape 5">
          <a:extLst>
            <a:ext uri="{FF2B5EF4-FFF2-40B4-BE49-F238E27FC236}">
              <a16:creationId xmlns:a16="http://schemas.microsoft.com/office/drawing/2014/main" xmlns="" id="{2C392025-F201-4F55-89A4-896FB15C8B4B}"/>
            </a:ext>
          </a:extLst>
        </xdr:cNvPr>
        <xdr:cNvSpPr>
          <a:spLocks noChangeAspect="1" noChangeArrowheads="1"/>
        </xdr:cNvSpPr>
      </xdr:nvSpPr>
      <xdr:spPr bwMode="auto">
        <a:xfrm>
          <a:off x="14163675" y="2733675"/>
          <a:ext cx="304800" cy="2590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2590800"/>
    <xdr:sp macro="" textlink="">
      <xdr:nvSpPr>
        <xdr:cNvPr id="7" name="AutoShape 6">
          <a:extLst>
            <a:ext uri="{FF2B5EF4-FFF2-40B4-BE49-F238E27FC236}">
              <a16:creationId xmlns:a16="http://schemas.microsoft.com/office/drawing/2014/main" xmlns="" id="{340576D1-384D-47BC-9CE8-18E46ADCF55C}"/>
            </a:ext>
          </a:extLst>
        </xdr:cNvPr>
        <xdr:cNvSpPr>
          <a:spLocks noChangeAspect="1" noChangeArrowheads="1"/>
        </xdr:cNvSpPr>
      </xdr:nvSpPr>
      <xdr:spPr bwMode="auto">
        <a:xfrm>
          <a:off x="14163675" y="2733675"/>
          <a:ext cx="304800" cy="2590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12</xdr:col>
      <xdr:colOff>0</xdr:colOff>
      <xdr:row>0</xdr:row>
      <xdr:rowOff>168254</xdr:rowOff>
    </xdr:from>
    <xdr:ext cx="1984951" cy="469922"/>
    <xdr:pic>
      <xdr:nvPicPr>
        <xdr:cNvPr id="8" name="Imagem 7">
          <a:extLst>
            <a:ext uri="{FF2B5EF4-FFF2-40B4-BE49-F238E27FC236}">
              <a16:creationId xmlns:a16="http://schemas.microsoft.com/office/drawing/2014/main" xmlns="" id="{CF3C4BCC-007A-4103-8080-F12C1B0A4A7E}"/>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6973550" y="168254"/>
          <a:ext cx="1984951" cy="469922"/>
        </a:xfrm>
        <a:prstGeom prst="rect">
          <a:avLst/>
        </a:prstGeom>
      </xdr:spPr>
    </xdr:pic>
    <xdr:clientData/>
  </xdr:oneCellAnchor>
  <xdr:oneCellAnchor>
    <xdr:from>
      <xdr:col>10</xdr:col>
      <xdr:colOff>57150</xdr:colOff>
      <xdr:row>3</xdr:row>
      <xdr:rowOff>0</xdr:rowOff>
    </xdr:from>
    <xdr:ext cx="304800" cy="304800"/>
    <xdr:sp macro="" textlink="">
      <xdr:nvSpPr>
        <xdr:cNvPr id="9" name="AutoShape 4">
          <a:extLst>
            <a:ext uri="{FF2B5EF4-FFF2-40B4-BE49-F238E27FC236}">
              <a16:creationId xmlns:a16="http://schemas.microsoft.com/office/drawing/2014/main" xmlns="" id="{1BF9A929-F5BD-49A3-90AF-D86311205E5F}"/>
            </a:ext>
          </a:extLst>
        </xdr:cNvPr>
        <xdr:cNvSpPr>
          <a:spLocks noChangeAspect="1" noChangeArrowheads="1"/>
        </xdr:cNvSpPr>
      </xdr:nvSpPr>
      <xdr:spPr bwMode="auto">
        <a:xfrm>
          <a:off x="14220825" y="3876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10" name="AutoShape 3">
          <a:extLst>
            <a:ext uri="{FF2B5EF4-FFF2-40B4-BE49-F238E27FC236}">
              <a16:creationId xmlns:a16="http://schemas.microsoft.com/office/drawing/2014/main" xmlns="" id="{AE2C9FA3-8E66-476F-A498-C8F48E18198B}"/>
            </a:ext>
          </a:extLst>
        </xdr:cNvPr>
        <xdr:cNvSpPr>
          <a:spLocks noChangeAspect="1" noChangeArrowheads="1"/>
        </xdr:cNvSpPr>
      </xdr:nvSpPr>
      <xdr:spPr bwMode="auto">
        <a:xfrm>
          <a:off x="14163675" y="3876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3</xdr:row>
      <xdr:rowOff>0</xdr:rowOff>
    </xdr:from>
    <xdr:ext cx="304800" cy="304800"/>
    <xdr:sp macro="" textlink="">
      <xdr:nvSpPr>
        <xdr:cNvPr id="11" name="AutoShape 4">
          <a:extLst>
            <a:ext uri="{FF2B5EF4-FFF2-40B4-BE49-F238E27FC236}">
              <a16:creationId xmlns:a16="http://schemas.microsoft.com/office/drawing/2014/main" xmlns="" id="{21C716EA-61C8-48E1-876F-579E5E4F3ADC}"/>
            </a:ext>
          </a:extLst>
        </xdr:cNvPr>
        <xdr:cNvSpPr>
          <a:spLocks noChangeAspect="1" noChangeArrowheads="1"/>
        </xdr:cNvSpPr>
      </xdr:nvSpPr>
      <xdr:spPr bwMode="auto">
        <a:xfrm>
          <a:off x="14220825" y="36861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57150</xdr:colOff>
      <xdr:row>3</xdr:row>
      <xdr:rowOff>0</xdr:rowOff>
    </xdr:from>
    <xdr:to>
      <xdr:col>10</xdr:col>
      <xdr:colOff>361950</xdr:colOff>
      <xdr:row>9</xdr:row>
      <xdr:rowOff>168729</xdr:rowOff>
    </xdr:to>
    <xdr:sp macro="" textlink="">
      <xdr:nvSpPr>
        <xdr:cNvPr id="12" name="AutoShape 4">
          <a:extLst>
            <a:ext uri="{FF2B5EF4-FFF2-40B4-BE49-F238E27FC236}">
              <a16:creationId xmlns:a16="http://schemas.microsoft.com/office/drawing/2014/main" xmlns="" id="{FDE0DA89-FC16-4BE3-8814-89CC67F85773}"/>
            </a:ext>
          </a:extLst>
        </xdr:cNvPr>
        <xdr:cNvSpPr>
          <a:spLocks noChangeAspect="1" noChangeArrowheads="1"/>
        </xdr:cNvSpPr>
      </xdr:nvSpPr>
      <xdr:spPr bwMode="auto">
        <a:xfrm>
          <a:off x="14220825" y="1971675"/>
          <a:ext cx="304800" cy="16383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57150</xdr:colOff>
      <xdr:row>3</xdr:row>
      <xdr:rowOff>0</xdr:rowOff>
    </xdr:from>
    <xdr:ext cx="304800" cy="304800"/>
    <xdr:sp macro="" textlink="">
      <xdr:nvSpPr>
        <xdr:cNvPr id="13" name="AutoShape 4">
          <a:extLst>
            <a:ext uri="{FF2B5EF4-FFF2-40B4-BE49-F238E27FC236}">
              <a16:creationId xmlns:a16="http://schemas.microsoft.com/office/drawing/2014/main" xmlns="" id="{19C8080D-5812-4554-9CB2-F727081F52B0}"/>
            </a:ext>
          </a:extLst>
        </xdr:cNvPr>
        <xdr:cNvSpPr>
          <a:spLocks noChangeAspect="1" noChangeArrowheads="1"/>
        </xdr:cNvSpPr>
      </xdr:nvSpPr>
      <xdr:spPr bwMode="auto">
        <a:xfrm>
          <a:off x="14220825" y="21621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14" name="AutoShape 3">
          <a:extLst>
            <a:ext uri="{FF2B5EF4-FFF2-40B4-BE49-F238E27FC236}">
              <a16:creationId xmlns:a16="http://schemas.microsoft.com/office/drawing/2014/main" xmlns="" id="{E1922FC1-311E-47E1-9E10-CA4B79443D69}"/>
            </a:ext>
          </a:extLst>
        </xdr:cNvPr>
        <xdr:cNvSpPr>
          <a:spLocks noChangeAspect="1" noChangeArrowheads="1"/>
        </xdr:cNvSpPr>
      </xdr:nvSpPr>
      <xdr:spPr bwMode="auto">
        <a:xfrm>
          <a:off x="14163675" y="21621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3</xdr:row>
      <xdr:rowOff>0</xdr:rowOff>
    </xdr:from>
    <xdr:ext cx="304800" cy="304800"/>
    <xdr:sp macro="" textlink="">
      <xdr:nvSpPr>
        <xdr:cNvPr id="15" name="AutoShape 4">
          <a:extLst>
            <a:ext uri="{FF2B5EF4-FFF2-40B4-BE49-F238E27FC236}">
              <a16:creationId xmlns:a16="http://schemas.microsoft.com/office/drawing/2014/main" xmlns="" id="{C3E7BA20-6233-4BB8-8095-B14B2047D15A}"/>
            </a:ext>
          </a:extLst>
        </xdr:cNvPr>
        <xdr:cNvSpPr>
          <a:spLocks noChangeAspect="1" noChangeArrowheads="1"/>
        </xdr:cNvSpPr>
      </xdr:nvSpPr>
      <xdr:spPr bwMode="auto">
        <a:xfrm>
          <a:off x="14220825" y="1971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0</xdr:colOff>
      <xdr:row>2</xdr:row>
      <xdr:rowOff>0</xdr:rowOff>
    </xdr:from>
    <xdr:to>
      <xdr:col>10</xdr:col>
      <xdr:colOff>304800</xdr:colOff>
      <xdr:row>2</xdr:row>
      <xdr:rowOff>1400175</xdr:rowOff>
    </xdr:to>
    <xdr:sp macro="" textlink="">
      <xdr:nvSpPr>
        <xdr:cNvPr id="16" name="AutoShape 3">
          <a:extLst>
            <a:ext uri="{FF2B5EF4-FFF2-40B4-BE49-F238E27FC236}">
              <a16:creationId xmlns:a16="http://schemas.microsoft.com/office/drawing/2014/main" xmlns="" id="{8C3F01E7-8FA5-4D0D-8FC2-CD1D56D46055}"/>
            </a:ext>
          </a:extLst>
        </xdr:cNvPr>
        <xdr:cNvSpPr>
          <a:spLocks noChangeAspect="1" noChangeArrowheads="1"/>
        </xdr:cNvSpPr>
      </xdr:nvSpPr>
      <xdr:spPr bwMode="auto">
        <a:xfrm>
          <a:off x="14163675" y="1209675"/>
          <a:ext cx="304800" cy="1019175"/>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57150</xdr:colOff>
      <xdr:row>0</xdr:row>
      <xdr:rowOff>381000</xdr:rowOff>
    </xdr:from>
    <xdr:ext cx="304800" cy="304800"/>
    <xdr:sp macro="" textlink="">
      <xdr:nvSpPr>
        <xdr:cNvPr id="17" name="AutoShape 4">
          <a:extLst>
            <a:ext uri="{FF2B5EF4-FFF2-40B4-BE49-F238E27FC236}">
              <a16:creationId xmlns:a16="http://schemas.microsoft.com/office/drawing/2014/main" xmlns="" id="{2FFAA7E4-6E8A-432A-AC4A-D4FB4B7A2A7E}"/>
            </a:ext>
          </a:extLst>
        </xdr:cNvPr>
        <xdr:cNvSpPr>
          <a:spLocks noChangeAspect="1" noChangeArrowheads="1"/>
        </xdr:cNvSpPr>
      </xdr:nvSpPr>
      <xdr:spPr bwMode="auto">
        <a:xfrm>
          <a:off x="14220825" y="3810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18" name="AutoShape 3">
          <a:extLst>
            <a:ext uri="{FF2B5EF4-FFF2-40B4-BE49-F238E27FC236}">
              <a16:creationId xmlns:a16="http://schemas.microsoft.com/office/drawing/2014/main" xmlns="" id="{928835FA-0CF8-4423-BCA5-DA90A9F5B7D4}"/>
            </a:ext>
          </a:extLst>
        </xdr:cNvPr>
        <xdr:cNvSpPr>
          <a:spLocks noChangeAspect="1" noChangeArrowheads="1"/>
        </xdr:cNvSpPr>
      </xdr:nvSpPr>
      <xdr:spPr bwMode="auto">
        <a:xfrm>
          <a:off x="14163675" y="8382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0</xdr:colOff>
      <xdr:row>3</xdr:row>
      <xdr:rowOff>0</xdr:rowOff>
    </xdr:from>
    <xdr:to>
      <xdr:col>10</xdr:col>
      <xdr:colOff>304800</xdr:colOff>
      <xdr:row>7</xdr:row>
      <xdr:rowOff>237104</xdr:rowOff>
    </xdr:to>
    <xdr:sp macro="" textlink="">
      <xdr:nvSpPr>
        <xdr:cNvPr id="19" name="AutoShape 3">
          <a:extLst>
            <a:ext uri="{FF2B5EF4-FFF2-40B4-BE49-F238E27FC236}">
              <a16:creationId xmlns:a16="http://schemas.microsoft.com/office/drawing/2014/main" xmlns="" id="{8065C545-EEA2-4C61-9B3D-80A0C9615EF5}"/>
            </a:ext>
          </a:extLst>
        </xdr:cNvPr>
        <xdr:cNvSpPr>
          <a:spLocks noChangeAspect="1" noChangeArrowheads="1"/>
        </xdr:cNvSpPr>
      </xdr:nvSpPr>
      <xdr:spPr bwMode="auto">
        <a:xfrm>
          <a:off x="14163675" y="1590675"/>
          <a:ext cx="304800" cy="1026318"/>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57150</xdr:colOff>
      <xdr:row>3</xdr:row>
      <xdr:rowOff>0</xdr:rowOff>
    </xdr:from>
    <xdr:to>
      <xdr:col>10</xdr:col>
      <xdr:colOff>361950</xdr:colOff>
      <xdr:row>9</xdr:row>
      <xdr:rowOff>140154</xdr:rowOff>
    </xdr:to>
    <xdr:sp macro="" textlink="">
      <xdr:nvSpPr>
        <xdr:cNvPr id="20" name="AutoShape 4">
          <a:extLst>
            <a:ext uri="{FF2B5EF4-FFF2-40B4-BE49-F238E27FC236}">
              <a16:creationId xmlns:a16="http://schemas.microsoft.com/office/drawing/2014/main" xmlns="" id="{43762935-89D7-4BFC-9CF9-5BB264F85187}"/>
            </a:ext>
          </a:extLst>
        </xdr:cNvPr>
        <xdr:cNvSpPr>
          <a:spLocks noChangeAspect="1" noChangeArrowheads="1"/>
        </xdr:cNvSpPr>
      </xdr:nvSpPr>
      <xdr:spPr bwMode="auto">
        <a:xfrm>
          <a:off x="14220825" y="1590675"/>
          <a:ext cx="304800" cy="1419225"/>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3</xdr:row>
      <xdr:rowOff>0</xdr:rowOff>
    </xdr:from>
    <xdr:to>
      <xdr:col>10</xdr:col>
      <xdr:colOff>304800</xdr:colOff>
      <xdr:row>7</xdr:row>
      <xdr:rowOff>237104</xdr:rowOff>
    </xdr:to>
    <xdr:sp macro="" textlink="">
      <xdr:nvSpPr>
        <xdr:cNvPr id="21" name="AutoShape 5">
          <a:extLst>
            <a:ext uri="{FF2B5EF4-FFF2-40B4-BE49-F238E27FC236}">
              <a16:creationId xmlns:a16="http://schemas.microsoft.com/office/drawing/2014/main" xmlns="" id="{826A268E-6757-47DB-8F05-843D70B50030}"/>
            </a:ext>
          </a:extLst>
        </xdr:cNvPr>
        <xdr:cNvSpPr>
          <a:spLocks noChangeAspect="1" noChangeArrowheads="1"/>
        </xdr:cNvSpPr>
      </xdr:nvSpPr>
      <xdr:spPr bwMode="auto">
        <a:xfrm>
          <a:off x="14163675" y="1590675"/>
          <a:ext cx="304800" cy="1026318"/>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3</xdr:row>
      <xdr:rowOff>0</xdr:rowOff>
    </xdr:from>
    <xdr:to>
      <xdr:col>10</xdr:col>
      <xdr:colOff>304800</xdr:colOff>
      <xdr:row>7</xdr:row>
      <xdr:rowOff>237104</xdr:rowOff>
    </xdr:to>
    <xdr:sp macro="" textlink="">
      <xdr:nvSpPr>
        <xdr:cNvPr id="22" name="AutoShape 6">
          <a:extLst>
            <a:ext uri="{FF2B5EF4-FFF2-40B4-BE49-F238E27FC236}">
              <a16:creationId xmlns:a16="http://schemas.microsoft.com/office/drawing/2014/main" xmlns="" id="{DECA8738-EB70-45B9-8DEE-EBF4101C1D85}"/>
            </a:ext>
          </a:extLst>
        </xdr:cNvPr>
        <xdr:cNvSpPr>
          <a:spLocks noChangeAspect="1" noChangeArrowheads="1"/>
        </xdr:cNvSpPr>
      </xdr:nvSpPr>
      <xdr:spPr bwMode="auto">
        <a:xfrm>
          <a:off x="14163675" y="1590675"/>
          <a:ext cx="304800" cy="1026318"/>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57150</xdr:colOff>
      <xdr:row>3</xdr:row>
      <xdr:rowOff>0</xdr:rowOff>
    </xdr:from>
    <xdr:ext cx="304800" cy="304800"/>
    <xdr:sp macro="" textlink="">
      <xdr:nvSpPr>
        <xdr:cNvPr id="23" name="AutoShape 4">
          <a:extLst>
            <a:ext uri="{FF2B5EF4-FFF2-40B4-BE49-F238E27FC236}">
              <a16:creationId xmlns:a16="http://schemas.microsoft.com/office/drawing/2014/main" xmlns="" id="{CBFEE3C9-14FE-4C82-9C1B-B81559E2350C}"/>
            </a:ext>
          </a:extLst>
        </xdr:cNvPr>
        <xdr:cNvSpPr>
          <a:spLocks noChangeAspect="1" noChangeArrowheads="1"/>
        </xdr:cNvSpPr>
      </xdr:nvSpPr>
      <xdr:spPr bwMode="auto">
        <a:xfrm>
          <a:off x="14220825" y="1590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24" name="AutoShape 3">
          <a:extLst>
            <a:ext uri="{FF2B5EF4-FFF2-40B4-BE49-F238E27FC236}">
              <a16:creationId xmlns:a16="http://schemas.microsoft.com/office/drawing/2014/main" xmlns="" id="{44C433CC-6811-4B30-8334-6ED789EE3B06}"/>
            </a:ext>
          </a:extLst>
        </xdr:cNvPr>
        <xdr:cNvSpPr>
          <a:spLocks noChangeAspect="1" noChangeArrowheads="1"/>
        </xdr:cNvSpPr>
      </xdr:nvSpPr>
      <xdr:spPr bwMode="auto">
        <a:xfrm>
          <a:off x="14163675" y="1590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3</xdr:row>
      <xdr:rowOff>0</xdr:rowOff>
    </xdr:from>
    <xdr:ext cx="304800" cy="304800"/>
    <xdr:sp macro="" textlink="">
      <xdr:nvSpPr>
        <xdr:cNvPr id="25" name="AutoShape 4">
          <a:extLst>
            <a:ext uri="{FF2B5EF4-FFF2-40B4-BE49-F238E27FC236}">
              <a16:creationId xmlns:a16="http://schemas.microsoft.com/office/drawing/2014/main" xmlns="" id="{E609E2FA-1630-4951-B123-5CA13D9EB335}"/>
            </a:ext>
          </a:extLst>
        </xdr:cNvPr>
        <xdr:cNvSpPr>
          <a:spLocks noChangeAspect="1" noChangeArrowheads="1"/>
        </xdr:cNvSpPr>
      </xdr:nvSpPr>
      <xdr:spPr bwMode="auto">
        <a:xfrm>
          <a:off x="14220825" y="1590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47624</xdr:colOff>
      <xdr:row>0</xdr:row>
      <xdr:rowOff>133351</xdr:rowOff>
    </xdr:from>
    <xdr:ext cx="2243253" cy="628650"/>
    <xdr:pic>
      <xdr:nvPicPr>
        <xdr:cNvPr id="1164" name="Imagem 1163" descr="Agência Reguladora de Serviços Públicos do Estado de Alagoas (ARSAL)">
          <a:extLst>
            <a:ext uri="{FF2B5EF4-FFF2-40B4-BE49-F238E27FC236}">
              <a16:creationId xmlns:a16="http://schemas.microsoft.com/office/drawing/2014/main" xmlns="" id="{DE4FAE2E-4C77-40BB-9FCB-E35D787124AA}"/>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85749" y="133351"/>
          <a:ext cx="2243253" cy="62865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9525</xdr:colOff>
      <xdr:row>35</xdr:row>
      <xdr:rowOff>0</xdr:rowOff>
    </xdr:from>
    <xdr:ext cx="304800" cy="6934200"/>
    <xdr:sp macro="" textlink="">
      <xdr:nvSpPr>
        <xdr:cNvPr id="1165" name="AutoShape 2">
          <a:extLst>
            <a:ext uri="{FF2B5EF4-FFF2-40B4-BE49-F238E27FC236}">
              <a16:creationId xmlns:a16="http://schemas.microsoft.com/office/drawing/2014/main" xmlns="" id="{4AC18FED-6EEC-49CA-BB57-B7F42F6CC900}"/>
            </a:ext>
          </a:extLst>
        </xdr:cNvPr>
        <xdr:cNvSpPr>
          <a:spLocks noChangeAspect="1" noChangeArrowheads="1"/>
        </xdr:cNvSpPr>
      </xdr:nvSpPr>
      <xdr:spPr bwMode="auto">
        <a:xfrm>
          <a:off x="14173200" y="4648200"/>
          <a:ext cx="304800" cy="69342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35</xdr:row>
      <xdr:rowOff>0</xdr:rowOff>
    </xdr:from>
    <xdr:ext cx="304800" cy="4086225"/>
    <xdr:sp macro="" textlink="">
      <xdr:nvSpPr>
        <xdr:cNvPr id="1166" name="AutoShape 3">
          <a:extLst>
            <a:ext uri="{FF2B5EF4-FFF2-40B4-BE49-F238E27FC236}">
              <a16:creationId xmlns:a16="http://schemas.microsoft.com/office/drawing/2014/main" xmlns="" id="{B33219CE-B106-443E-A764-8DAE3D06A535}"/>
            </a:ext>
          </a:extLst>
        </xdr:cNvPr>
        <xdr:cNvSpPr>
          <a:spLocks noChangeAspect="1" noChangeArrowheads="1"/>
        </xdr:cNvSpPr>
      </xdr:nvSpPr>
      <xdr:spPr bwMode="auto">
        <a:xfrm>
          <a:off x="14163675" y="4448175"/>
          <a:ext cx="304800" cy="40862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35</xdr:row>
      <xdr:rowOff>0</xdr:rowOff>
    </xdr:from>
    <xdr:ext cx="304800" cy="3009900"/>
    <xdr:sp macro="" textlink="">
      <xdr:nvSpPr>
        <xdr:cNvPr id="1167" name="AutoShape 4">
          <a:extLst>
            <a:ext uri="{FF2B5EF4-FFF2-40B4-BE49-F238E27FC236}">
              <a16:creationId xmlns:a16="http://schemas.microsoft.com/office/drawing/2014/main" xmlns="" id="{F6A62DCC-7249-4E32-A819-490BDAAD2F1C}"/>
            </a:ext>
          </a:extLst>
        </xdr:cNvPr>
        <xdr:cNvSpPr>
          <a:spLocks noChangeAspect="1" noChangeArrowheads="1"/>
        </xdr:cNvSpPr>
      </xdr:nvSpPr>
      <xdr:spPr bwMode="auto">
        <a:xfrm>
          <a:off x="14220825" y="4067175"/>
          <a:ext cx="304800" cy="30099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6</xdr:row>
      <xdr:rowOff>0</xdr:rowOff>
    </xdr:from>
    <xdr:ext cx="304800" cy="2590800"/>
    <xdr:sp macro="" textlink="">
      <xdr:nvSpPr>
        <xdr:cNvPr id="1168" name="AutoShape 5">
          <a:extLst>
            <a:ext uri="{FF2B5EF4-FFF2-40B4-BE49-F238E27FC236}">
              <a16:creationId xmlns:a16="http://schemas.microsoft.com/office/drawing/2014/main" xmlns="" id="{62616B71-4A3E-423B-8937-F34460890D17}"/>
            </a:ext>
          </a:extLst>
        </xdr:cNvPr>
        <xdr:cNvSpPr>
          <a:spLocks noChangeAspect="1" noChangeArrowheads="1"/>
        </xdr:cNvSpPr>
      </xdr:nvSpPr>
      <xdr:spPr bwMode="auto">
        <a:xfrm>
          <a:off x="14163675" y="3114675"/>
          <a:ext cx="304800" cy="2590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6</xdr:row>
      <xdr:rowOff>0</xdr:rowOff>
    </xdr:from>
    <xdr:ext cx="304800" cy="2590800"/>
    <xdr:sp macro="" textlink="">
      <xdr:nvSpPr>
        <xdr:cNvPr id="1169" name="AutoShape 6">
          <a:extLst>
            <a:ext uri="{FF2B5EF4-FFF2-40B4-BE49-F238E27FC236}">
              <a16:creationId xmlns:a16="http://schemas.microsoft.com/office/drawing/2014/main" xmlns="" id="{5C6E40D5-183A-4503-B1B2-72ABB6B768DD}"/>
            </a:ext>
          </a:extLst>
        </xdr:cNvPr>
        <xdr:cNvSpPr>
          <a:spLocks noChangeAspect="1" noChangeArrowheads="1"/>
        </xdr:cNvSpPr>
      </xdr:nvSpPr>
      <xdr:spPr bwMode="auto">
        <a:xfrm>
          <a:off x="14163675" y="3114675"/>
          <a:ext cx="304800" cy="2590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12</xdr:col>
      <xdr:colOff>0</xdr:colOff>
      <xdr:row>0</xdr:row>
      <xdr:rowOff>168254</xdr:rowOff>
    </xdr:from>
    <xdr:ext cx="1984951" cy="469922"/>
    <xdr:pic>
      <xdr:nvPicPr>
        <xdr:cNvPr id="1170" name="Imagem 1169">
          <a:extLst>
            <a:ext uri="{FF2B5EF4-FFF2-40B4-BE49-F238E27FC236}">
              <a16:creationId xmlns:a16="http://schemas.microsoft.com/office/drawing/2014/main" xmlns="" id="{92B0F84D-0D2A-495E-99B2-CFBE8807D436}"/>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6973550" y="168254"/>
          <a:ext cx="1984951" cy="469922"/>
        </a:xfrm>
        <a:prstGeom prst="rect">
          <a:avLst/>
        </a:prstGeom>
      </xdr:spPr>
    </xdr:pic>
    <xdr:clientData/>
  </xdr:oneCellAnchor>
  <xdr:oneCellAnchor>
    <xdr:from>
      <xdr:col>10</xdr:col>
      <xdr:colOff>57150</xdr:colOff>
      <xdr:row>35</xdr:row>
      <xdr:rowOff>0</xdr:rowOff>
    </xdr:from>
    <xdr:ext cx="304800" cy="304800"/>
    <xdr:sp macro="" textlink="">
      <xdr:nvSpPr>
        <xdr:cNvPr id="1171" name="AutoShape 4">
          <a:extLst>
            <a:ext uri="{FF2B5EF4-FFF2-40B4-BE49-F238E27FC236}">
              <a16:creationId xmlns:a16="http://schemas.microsoft.com/office/drawing/2014/main" xmlns="" id="{0E78A2D3-1F2A-4EB9-B043-BC997BBB185A}"/>
            </a:ext>
          </a:extLst>
        </xdr:cNvPr>
        <xdr:cNvSpPr>
          <a:spLocks noChangeAspect="1" noChangeArrowheads="1"/>
        </xdr:cNvSpPr>
      </xdr:nvSpPr>
      <xdr:spPr bwMode="auto">
        <a:xfrm>
          <a:off x="14220825" y="4257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35</xdr:row>
      <xdr:rowOff>0</xdr:rowOff>
    </xdr:from>
    <xdr:ext cx="304800" cy="304800"/>
    <xdr:sp macro="" textlink="">
      <xdr:nvSpPr>
        <xdr:cNvPr id="1172" name="AutoShape 3">
          <a:extLst>
            <a:ext uri="{FF2B5EF4-FFF2-40B4-BE49-F238E27FC236}">
              <a16:creationId xmlns:a16="http://schemas.microsoft.com/office/drawing/2014/main" xmlns="" id="{13A3F08F-1D1D-4EDA-851F-DEF8DDB190FF}"/>
            </a:ext>
          </a:extLst>
        </xdr:cNvPr>
        <xdr:cNvSpPr>
          <a:spLocks noChangeAspect="1" noChangeArrowheads="1"/>
        </xdr:cNvSpPr>
      </xdr:nvSpPr>
      <xdr:spPr bwMode="auto">
        <a:xfrm>
          <a:off x="14163675" y="4257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35</xdr:row>
      <xdr:rowOff>0</xdr:rowOff>
    </xdr:from>
    <xdr:ext cx="304800" cy="304800"/>
    <xdr:sp macro="" textlink="">
      <xdr:nvSpPr>
        <xdr:cNvPr id="1173" name="AutoShape 4">
          <a:extLst>
            <a:ext uri="{FF2B5EF4-FFF2-40B4-BE49-F238E27FC236}">
              <a16:creationId xmlns:a16="http://schemas.microsoft.com/office/drawing/2014/main" xmlns="" id="{10083C06-E4FF-4A29-A4F7-C28CFA1EE8F9}"/>
            </a:ext>
          </a:extLst>
        </xdr:cNvPr>
        <xdr:cNvSpPr>
          <a:spLocks noChangeAspect="1" noChangeArrowheads="1"/>
        </xdr:cNvSpPr>
      </xdr:nvSpPr>
      <xdr:spPr bwMode="auto">
        <a:xfrm>
          <a:off x="14220825" y="40671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0</xdr:colOff>
      <xdr:row>3</xdr:row>
      <xdr:rowOff>0</xdr:rowOff>
    </xdr:from>
    <xdr:to>
      <xdr:col>10</xdr:col>
      <xdr:colOff>304800</xdr:colOff>
      <xdr:row>4</xdr:row>
      <xdr:rowOff>576943</xdr:rowOff>
    </xdr:to>
    <xdr:sp macro="" textlink="">
      <xdr:nvSpPr>
        <xdr:cNvPr id="1174" name="AutoShape 5">
          <a:extLst>
            <a:ext uri="{FF2B5EF4-FFF2-40B4-BE49-F238E27FC236}">
              <a16:creationId xmlns:a16="http://schemas.microsoft.com/office/drawing/2014/main" xmlns="" id="{845778AB-BC90-4BB3-9E87-BD3A7367983D}"/>
            </a:ext>
          </a:extLst>
        </xdr:cNvPr>
        <xdr:cNvSpPr>
          <a:spLocks noChangeAspect="1" noChangeArrowheads="1"/>
        </xdr:cNvSpPr>
      </xdr:nvSpPr>
      <xdr:spPr bwMode="auto">
        <a:xfrm>
          <a:off x="14163675" y="2819400"/>
          <a:ext cx="304800" cy="6858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3</xdr:row>
      <xdr:rowOff>0</xdr:rowOff>
    </xdr:from>
    <xdr:to>
      <xdr:col>10</xdr:col>
      <xdr:colOff>304800</xdr:colOff>
      <xdr:row>4</xdr:row>
      <xdr:rowOff>576943</xdr:rowOff>
    </xdr:to>
    <xdr:sp macro="" textlink="">
      <xdr:nvSpPr>
        <xdr:cNvPr id="1175" name="AutoShape 6">
          <a:extLst>
            <a:ext uri="{FF2B5EF4-FFF2-40B4-BE49-F238E27FC236}">
              <a16:creationId xmlns:a16="http://schemas.microsoft.com/office/drawing/2014/main" xmlns="" id="{F7550AFC-4EA5-4489-BA97-8748E48628A4}"/>
            </a:ext>
          </a:extLst>
        </xdr:cNvPr>
        <xdr:cNvSpPr>
          <a:spLocks noChangeAspect="1" noChangeArrowheads="1"/>
        </xdr:cNvSpPr>
      </xdr:nvSpPr>
      <xdr:spPr bwMode="auto">
        <a:xfrm>
          <a:off x="14163675" y="2819400"/>
          <a:ext cx="304800" cy="6858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5</xdr:row>
      <xdr:rowOff>0</xdr:rowOff>
    </xdr:from>
    <xdr:to>
      <xdr:col>10</xdr:col>
      <xdr:colOff>304800</xdr:colOff>
      <xdr:row>6</xdr:row>
      <xdr:rowOff>2478882</xdr:rowOff>
    </xdr:to>
    <xdr:sp macro="" textlink="">
      <xdr:nvSpPr>
        <xdr:cNvPr id="1176" name="AutoShape 5">
          <a:extLst>
            <a:ext uri="{FF2B5EF4-FFF2-40B4-BE49-F238E27FC236}">
              <a16:creationId xmlns:a16="http://schemas.microsoft.com/office/drawing/2014/main" xmlns="" id="{A6F7ACCC-F0B7-431D-9CA2-F5A11803D11D}"/>
            </a:ext>
          </a:extLst>
        </xdr:cNvPr>
        <xdr:cNvSpPr>
          <a:spLocks noChangeAspect="1" noChangeArrowheads="1"/>
        </xdr:cNvSpPr>
      </xdr:nvSpPr>
      <xdr:spPr bwMode="auto">
        <a:xfrm>
          <a:off x="14363700" y="4238625"/>
          <a:ext cx="304800" cy="1562101"/>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5</xdr:row>
      <xdr:rowOff>0</xdr:rowOff>
    </xdr:from>
    <xdr:to>
      <xdr:col>10</xdr:col>
      <xdr:colOff>304800</xdr:colOff>
      <xdr:row>6</xdr:row>
      <xdr:rowOff>2478882</xdr:rowOff>
    </xdr:to>
    <xdr:sp macro="" textlink="">
      <xdr:nvSpPr>
        <xdr:cNvPr id="1177" name="AutoShape 6">
          <a:extLst>
            <a:ext uri="{FF2B5EF4-FFF2-40B4-BE49-F238E27FC236}">
              <a16:creationId xmlns:a16="http://schemas.microsoft.com/office/drawing/2014/main" xmlns="" id="{CBCF549C-9E67-4E1F-A4A6-F00AD3761491}"/>
            </a:ext>
          </a:extLst>
        </xdr:cNvPr>
        <xdr:cNvSpPr>
          <a:spLocks noChangeAspect="1" noChangeArrowheads="1"/>
        </xdr:cNvSpPr>
      </xdr:nvSpPr>
      <xdr:spPr bwMode="auto">
        <a:xfrm>
          <a:off x="14363700" y="4238625"/>
          <a:ext cx="304800" cy="1562101"/>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0</xdr:colOff>
      <xdr:row>4</xdr:row>
      <xdr:rowOff>0</xdr:rowOff>
    </xdr:from>
    <xdr:ext cx="304800" cy="304800"/>
    <xdr:sp macro="" textlink="">
      <xdr:nvSpPr>
        <xdr:cNvPr id="1178" name="AutoShape 5">
          <a:extLst>
            <a:ext uri="{FF2B5EF4-FFF2-40B4-BE49-F238E27FC236}">
              <a16:creationId xmlns:a16="http://schemas.microsoft.com/office/drawing/2014/main" xmlns="" id="{A2EC42F6-6500-4838-85FE-E527DA177492}"/>
            </a:ext>
          </a:extLst>
        </xdr:cNvPr>
        <xdr:cNvSpPr>
          <a:spLocks noChangeAspect="1" noChangeArrowheads="1"/>
        </xdr:cNvSpPr>
      </xdr:nvSpPr>
      <xdr:spPr bwMode="auto">
        <a:xfrm>
          <a:off x="14363700" y="29718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xdr:row>
      <xdr:rowOff>0</xdr:rowOff>
    </xdr:from>
    <xdr:ext cx="304800" cy="304800"/>
    <xdr:sp macro="" textlink="">
      <xdr:nvSpPr>
        <xdr:cNvPr id="1179" name="AutoShape 6">
          <a:extLst>
            <a:ext uri="{FF2B5EF4-FFF2-40B4-BE49-F238E27FC236}">
              <a16:creationId xmlns:a16="http://schemas.microsoft.com/office/drawing/2014/main" xmlns="" id="{4D739DF6-6460-48C5-A88D-97D8C5A596A4}"/>
            </a:ext>
          </a:extLst>
        </xdr:cNvPr>
        <xdr:cNvSpPr>
          <a:spLocks noChangeAspect="1" noChangeArrowheads="1"/>
        </xdr:cNvSpPr>
      </xdr:nvSpPr>
      <xdr:spPr bwMode="auto">
        <a:xfrm>
          <a:off x="14363700" y="29718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6</xdr:row>
      <xdr:rowOff>0</xdr:rowOff>
    </xdr:from>
    <xdr:ext cx="304800" cy="304800"/>
    <xdr:sp macro="" textlink="">
      <xdr:nvSpPr>
        <xdr:cNvPr id="1180" name="AutoShape 5">
          <a:extLst>
            <a:ext uri="{FF2B5EF4-FFF2-40B4-BE49-F238E27FC236}">
              <a16:creationId xmlns:a16="http://schemas.microsoft.com/office/drawing/2014/main" xmlns="" id="{AB9F53D5-CAA3-4685-82FF-75105292A5CB}"/>
            </a:ext>
          </a:extLst>
        </xdr:cNvPr>
        <xdr:cNvSpPr>
          <a:spLocks noChangeAspect="1" noChangeArrowheads="1"/>
        </xdr:cNvSpPr>
      </xdr:nvSpPr>
      <xdr:spPr bwMode="auto">
        <a:xfrm>
          <a:off x="14363700" y="5686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6</xdr:row>
      <xdr:rowOff>0</xdr:rowOff>
    </xdr:from>
    <xdr:ext cx="304800" cy="304800"/>
    <xdr:sp macro="" textlink="">
      <xdr:nvSpPr>
        <xdr:cNvPr id="1181" name="AutoShape 6">
          <a:extLst>
            <a:ext uri="{FF2B5EF4-FFF2-40B4-BE49-F238E27FC236}">
              <a16:creationId xmlns:a16="http://schemas.microsoft.com/office/drawing/2014/main" xmlns="" id="{97E8BC85-7F53-460C-B649-CBF2A49F51E7}"/>
            </a:ext>
          </a:extLst>
        </xdr:cNvPr>
        <xdr:cNvSpPr>
          <a:spLocks noChangeAspect="1" noChangeArrowheads="1"/>
        </xdr:cNvSpPr>
      </xdr:nvSpPr>
      <xdr:spPr bwMode="auto">
        <a:xfrm>
          <a:off x="14363700" y="5686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xdr:row>
      <xdr:rowOff>0</xdr:rowOff>
    </xdr:from>
    <xdr:ext cx="304800" cy="304800"/>
    <xdr:sp macro="" textlink="">
      <xdr:nvSpPr>
        <xdr:cNvPr id="1182" name="AutoShape 5">
          <a:extLst>
            <a:ext uri="{FF2B5EF4-FFF2-40B4-BE49-F238E27FC236}">
              <a16:creationId xmlns:a16="http://schemas.microsoft.com/office/drawing/2014/main" xmlns="" id="{18C6DBBC-A77E-4C85-8887-9E96783689DB}"/>
            </a:ext>
          </a:extLst>
        </xdr:cNvPr>
        <xdr:cNvSpPr>
          <a:spLocks noChangeAspect="1" noChangeArrowheads="1"/>
        </xdr:cNvSpPr>
      </xdr:nvSpPr>
      <xdr:spPr bwMode="auto">
        <a:xfrm>
          <a:off x="14363700" y="31527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xdr:row>
      <xdr:rowOff>0</xdr:rowOff>
    </xdr:from>
    <xdr:ext cx="304800" cy="304800"/>
    <xdr:sp macro="" textlink="">
      <xdr:nvSpPr>
        <xdr:cNvPr id="1183" name="AutoShape 6">
          <a:extLst>
            <a:ext uri="{FF2B5EF4-FFF2-40B4-BE49-F238E27FC236}">
              <a16:creationId xmlns:a16="http://schemas.microsoft.com/office/drawing/2014/main" xmlns="" id="{DC6DF054-6F74-4ABF-B1AD-3CA938F44AE2}"/>
            </a:ext>
          </a:extLst>
        </xdr:cNvPr>
        <xdr:cNvSpPr>
          <a:spLocks noChangeAspect="1" noChangeArrowheads="1"/>
        </xdr:cNvSpPr>
      </xdr:nvSpPr>
      <xdr:spPr bwMode="auto">
        <a:xfrm>
          <a:off x="14363700" y="31527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xdr:row>
      <xdr:rowOff>0</xdr:rowOff>
    </xdr:from>
    <xdr:ext cx="304800" cy="304800"/>
    <xdr:sp macro="" textlink="">
      <xdr:nvSpPr>
        <xdr:cNvPr id="1184" name="AutoShape 5">
          <a:extLst>
            <a:ext uri="{FF2B5EF4-FFF2-40B4-BE49-F238E27FC236}">
              <a16:creationId xmlns:a16="http://schemas.microsoft.com/office/drawing/2014/main" xmlns="" id="{109EBF4C-FC12-4853-8984-F4E1D510DAF5}"/>
            </a:ext>
          </a:extLst>
        </xdr:cNvPr>
        <xdr:cNvSpPr>
          <a:spLocks noChangeAspect="1" noChangeArrowheads="1"/>
        </xdr:cNvSpPr>
      </xdr:nvSpPr>
      <xdr:spPr bwMode="auto">
        <a:xfrm>
          <a:off x="14363700" y="42386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xdr:row>
      <xdr:rowOff>0</xdr:rowOff>
    </xdr:from>
    <xdr:ext cx="304800" cy="304800"/>
    <xdr:sp macro="" textlink="">
      <xdr:nvSpPr>
        <xdr:cNvPr id="1185" name="AutoShape 6">
          <a:extLst>
            <a:ext uri="{FF2B5EF4-FFF2-40B4-BE49-F238E27FC236}">
              <a16:creationId xmlns:a16="http://schemas.microsoft.com/office/drawing/2014/main" xmlns="" id="{CEE4364C-F8AA-4168-B179-3A6B43FC7278}"/>
            </a:ext>
          </a:extLst>
        </xdr:cNvPr>
        <xdr:cNvSpPr>
          <a:spLocks noChangeAspect="1" noChangeArrowheads="1"/>
        </xdr:cNvSpPr>
      </xdr:nvSpPr>
      <xdr:spPr bwMode="auto">
        <a:xfrm>
          <a:off x="14363700" y="42386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6</xdr:row>
      <xdr:rowOff>0</xdr:rowOff>
    </xdr:from>
    <xdr:ext cx="304800" cy="304800"/>
    <xdr:sp macro="" textlink="">
      <xdr:nvSpPr>
        <xdr:cNvPr id="1186" name="AutoShape 5">
          <a:extLst>
            <a:ext uri="{FF2B5EF4-FFF2-40B4-BE49-F238E27FC236}">
              <a16:creationId xmlns:a16="http://schemas.microsoft.com/office/drawing/2014/main" xmlns="" id="{39EB3EA0-CA54-47FB-A8F4-12104D893F7C}"/>
            </a:ext>
          </a:extLst>
        </xdr:cNvPr>
        <xdr:cNvSpPr>
          <a:spLocks noChangeAspect="1" noChangeArrowheads="1"/>
        </xdr:cNvSpPr>
      </xdr:nvSpPr>
      <xdr:spPr bwMode="auto">
        <a:xfrm>
          <a:off x="14363700" y="5686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6</xdr:row>
      <xdr:rowOff>0</xdr:rowOff>
    </xdr:from>
    <xdr:ext cx="304800" cy="304800"/>
    <xdr:sp macro="" textlink="">
      <xdr:nvSpPr>
        <xdr:cNvPr id="1187" name="AutoShape 6">
          <a:extLst>
            <a:ext uri="{FF2B5EF4-FFF2-40B4-BE49-F238E27FC236}">
              <a16:creationId xmlns:a16="http://schemas.microsoft.com/office/drawing/2014/main" xmlns="" id="{62872C50-D7A2-411E-A264-9371F23ACD91}"/>
            </a:ext>
          </a:extLst>
        </xdr:cNvPr>
        <xdr:cNvSpPr>
          <a:spLocks noChangeAspect="1" noChangeArrowheads="1"/>
        </xdr:cNvSpPr>
      </xdr:nvSpPr>
      <xdr:spPr bwMode="auto">
        <a:xfrm>
          <a:off x="14363700" y="5686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6</xdr:row>
      <xdr:rowOff>0</xdr:rowOff>
    </xdr:from>
    <xdr:ext cx="304800" cy="304800"/>
    <xdr:sp macro="" textlink="">
      <xdr:nvSpPr>
        <xdr:cNvPr id="1188" name="AutoShape 5">
          <a:extLst>
            <a:ext uri="{FF2B5EF4-FFF2-40B4-BE49-F238E27FC236}">
              <a16:creationId xmlns:a16="http://schemas.microsoft.com/office/drawing/2014/main" xmlns="" id="{5C81492D-9C63-4C68-A121-76790CC7E621}"/>
            </a:ext>
          </a:extLst>
        </xdr:cNvPr>
        <xdr:cNvSpPr>
          <a:spLocks noChangeAspect="1" noChangeArrowheads="1"/>
        </xdr:cNvSpPr>
      </xdr:nvSpPr>
      <xdr:spPr bwMode="auto">
        <a:xfrm>
          <a:off x="14363700" y="5686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6</xdr:row>
      <xdr:rowOff>0</xdr:rowOff>
    </xdr:from>
    <xdr:ext cx="304800" cy="304800"/>
    <xdr:sp macro="" textlink="">
      <xdr:nvSpPr>
        <xdr:cNvPr id="1189" name="AutoShape 6">
          <a:extLst>
            <a:ext uri="{FF2B5EF4-FFF2-40B4-BE49-F238E27FC236}">
              <a16:creationId xmlns:a16="http://schemas.microsoft.com/office/drawing/2014/main" xmlns="" id="{2AFE7A96-2D82-4EF9-91B5-4C67B295A32D}"/>
            </a:ext>
          </a:extLst>
        </xdr:cNvPr>
        <xdr:cNvSpPr>
          <a:spLocks noChangeAspect="1" noChangeArrowheads="1"/>
        </xdr:cNvSpPr>
      </xdr:nvSpPr>
      <xdr:spPr bwMode="auto">
        <a:xfrm>
          <a:off x="14363700" y="5686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xdr:row>
      <xdr:rowOff>0</xdr:rowOff>
    </xdr:from>
    <xdr:ext cx="304800" cy="304800"/>
    <xdr:sp macro="" textlink="">
      <xdr:nvSpPr>
        <xdr:cNvPr id="1190" name="AutoShape 5">
          <a:extLst>
            <a:ext uri="{FF2B5EF4-FFF2-40B4-BE49-F238E27FC236}">
              <a16:creationId xmlns:a16="http://schemas.microsoft.com/office/drawing/2014/main" xmlns="" id="{29C3F01B-5FDB-4F58-9198-101182693DBB}"/>
            </a:ext>
          </a:extLst>
        </xdr:cNvPr>
        <xdr:cNvSpPr>
          <a:spLocks noChangeAspect="1" noChangeArrowheads="1"/>
        </xdr:cNvSpPr>
      </xdr:nvSpPr>
      <xdr:spPr bwMode="auto">
        <a:xfrm>
          <a:off x="14363700" y="31527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xdr:row>
      <xdr:rowOff>0</xdr:rowOff>
    </xdr:from>
    <xdr:ext cx="304800" cy="304800"/>
    <xdr:sp macro="" textlink="">
      <xdr:nvSpPr>
        <xdr:cNvPr id="1191" name="AutoShape 6">
          <a:extLst>
            <a:ext uri="{FF2B5EF4-FFF2-40B4-BE49-F238E27FC236}">
              <a16:creationId xmlns:a16="http://schemas.microsoft.com/office/drawing/2014/main" xmlns="" id="{B431E438-B74E-4174-964F-9E4006A6D3A1}"/>
            </a:ext>
          </a:extLst>
        </xdr:cNvPr>
        <xdr:cNvSpPr>
          <a:spLocks noChangeAspect="1" noChangeArrowheads="1"/>
        </xdr:cNvSpPr>
      </xdr:nvSpPr>
      <xdr:spPr bwMode="auto">
        <a:xfrm>
          <a:off x="14363700" y="31527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xdr:row>
      <xdr:rowOff>0</xdr:rowOff>
    </xdr:from>
    <xdr:ext cx="304800" cy="304800"/>
    <xdr:sp macro="" textlink="">
      <xdr:nvSpPr>
        <xdr:cNvPr id="1192" name="AutoShape 5">
          <a:extLst>
            <a:ext uri="{FF2B5EF4-FFF2-40B4-BE49-F238E27FC236}">
              <a16:creationId xmlns:a16="http://schemas.microsoft.com/office/drawing/2014/main" xmlns="" id="{90BD3B52-3D7C-4538-A81B-FBA852715E7C}"/>
            </a:ext>
          </a:extLst>
        </xdr:cNvPr>
        <xdr:cNvSpPr>
          <a:spLocks noChangeAspect="1" noChangeArrowheads="1"/>
        </xdr:cNvSpPr>
      </xdr:nvSpPr>
      <xdr:spPr bwMode="auto">
        <a:xfrm>
          <a:off x="14363700" y="42386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xdr:row>
      <xdr:rowOff>0</xdr:rowOff>
    </xdr:from>
    <xdr:ext cx="304800" cy="304800"/>
    <xdr:sp macro="" textlink="">
      <xdr:nvSpPr>
        <xdr:cNvPr id="1193" name="AutoShape 6">
          <a:extLst>
            <a:ext uri="{FF2B5EF4-FFF2-40B4-BE49-F238E27FC236}">
              <a16:creationId xmlns:a16="http://schemas.microsoft.com/office/drawing/2014/main" xmlns="" id="{719346CD-7FCF-4A47-8B6C-67F84E3DE549}"/>
            </a:ext>
          </a:extLst>
        </xdr:cNvPr>
        <xdr:cNvSpPr>
          <a:spLocks noChangeAspect="1" noChangeArrowheads="1"/>
        </xdr:cNvSpPr>
      </xdr:nvSpPr>
      <xdr:spPr bwMode="auto">
        <a:xfrm>
          <a:off x="14363700" y="42386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xdr:row>
      <xdr:rowOff>0</xdr:rowOff>
    </xdr:from>
    <xdr:ext cx="304800" cy="304800"/>
    <xdr:sp macro="" textlink="">
      <xdr:nvSpPr>
        <xdr:cNvPr id="1194" name="AutoShape 5">
          <a:extLst>
            <a:ext uri="{FF2B5EF4-FFF2-40B4-BE49-F238E27FC236}">
              <a16:creationId xmlns:a16="http://schemas.microsoft.com/office/drawing/2014/main" xmlns="" id="{018E2E87-1B7E-4313-802E-C9F9844D8328}"/>
            </a:ext>
          </a:extLst>
        </xdr:cNvPr>
        <xdr:cNvSpPr>
          <a:spLocks noChangeAspect="1" noChangeArrowheads="1"/>
        </xdr:cNvSpPr>
      </xdr:nvSpPr>
      <xdr:spPr bwMode="auto">
        <a:xfrm>
          <a:off x="14363700" y="29718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xdr:row>
      <xdr:rowOff>0</xdr:rowOff>
    </xdr:from>
    <xdr:ext cx="304800" cy="304800"/>
    <xdr:sp macro="" textlink="">
      <xdr:nvSpPr>
        <xdr:cNvPr id="1195" name="AutoShape 6">
          <a:extLst>
            <a:ext uri="{FF2B5EF4-FFF2-40B4-BE49-F238E27FC236}">
              <a16:creationId xmlns:a16="http://schemas.microsoft.com/office/drawing/2014/main" xmlns="" id="{8B21F164-3795-48C9-94C1-FF0778C53121}"/>
            </a:ext>
          </a:extLst>
        </xdr:cNvPr>
        <xdr:cNvSpPr>
          <a:spLocks noChangeAspect="1" noChangeArrowheads="1"/>
        </xdr:cNvSpPr>
      </xdr:nvSpPr>
      <xdr:spPr bwMode="auto">
        <a:xfrm>
          <a:off x="14363700" y="29718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6</xdr:row>
      <xdr:rowOff>0</xdr:rowOff>
    </xdr:from>
    <xdr:ext cx="304800" cy="304800"/>
    <xdr:sp macro="" textlink="">
      <xdr:nvSpPr>
        <xdr:cNvPr id="1196" name="AutoShape 5">
          <a:extLst>
            <a:ext uri="{FF2B5EF4-FFF2-40B4-BE49-F238E27FC236}">
              <a16:creationId xmlns:a16="http://schemas.microsoft.com/office/drawing/2014/main" xmlns="" id="{F06C280E-4ABC-4ED8-A2E3-5F4DF130DCBF}"/>
            </a:ext>
          </a:extLst>
        </xdr:cNvPr>
        <xdr:cNvSpPr>
          <a:spLocks noChangeAspect="1" noChangeArrowheads="1"/>
        </xdr:cNvSpPr>
      </xdr:nvSpPr>
      <xdr:spPr bwMode="auto">
        <a:xfrm>
          <a:off x="14363700" y="5686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6</xdr:row>
      <xdr:rowOff>0</xdr:rowOff>
    </xdr:from>
    <xdr:ext cx="304800" cy="304800"/>
    <xdr:sp macro="" textlink="">
      <xdr:nvSpPr>
        <xdr:cNvPr id="1197" name="AutoShape 6">
          <a:extLst>
            <a:ext uri="{FF2B5EF4-FFF2-40B4-BE49-F238E27FC236}">
              <a16:creationId xmlns:a16="http://schemas.microsoft.com/office/drawing/2014/main" xmlns="" id="{4DD002E3-FB68-4FE8-B811-9DB90C0AD4FE}"/>
            </a:ext>
          </a:extLst>
        </xdr:cNvPr>
        <xdr:cNvSpPr>
          <a:spLocks noChangeAspect="1" noChangeArrowheads="1"/>
        </xdr:cNvSpPr>
      </xdr:nvSpPr>
      <xdr:spPr bwMode="auto">
        <a:xfrm>
          <a:off x="14363700" y="5686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xdr:row>
      <xdr:rowOff>0</xdr:rowOff>
    </xdr:from>
    <xdr:ext cx="304800" cy="304800"/>
    <xdr:sp macro="" textlink="">
      <xdr:nvSpPr>
        <xdr:cNvPr id="1198" name="AutoShape 5">
          <a:extLst>
            <a:ext uri="{FF2B5EF4-FFF2-40B4-BE49-F238E27FC236}">
              <a16:creationId xmlns:a16="http://schemas.microsoft.com/office/drawing/2014/main" xmlns="" id="{4BECCAE0-4E17-4C7B-AFCD-DA627A06381B}"/>
            </a:ext>
          </a:extLst>
        </xdr:cNvPr>
        <xdr:cNvSpPr>
          <a:spLocks noChangeAspect="1" noChangeArrowheads="1"/>
        </xdr:cNvSpPr>
      </xdr:nvSpPr>
      <xdr:spPr bwMode="auto">
        <a:xfrm>
          <a:off x="14363700" y="31527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xdr:row>
      <xdr:rowOff>0</xdr:rowOff>
    </xdr:from>
    <xdr:ext cx="304800" cy="304800"/>
    <xdr:sp macro="" textlink="">
      <xdr:nvSpPr>
        <xdr:cNvPr id="1199" name="AutoShape 6">
          <a:extLst>
            <a:ext uri="{FF2B5EF4-FFF2-40B4-BE49-F238E27FC236}">
              <a16:creationId xmlns:a16="http://schemas.microsoft.com/office/drawing/2014/main" xmlns="" id="{53F05C9F-E993-42B4-B16C-E5C06E4A515C}"/>
            </a:ext>
          </a:extLst>
        </xdr:cNvPr>
        <xdr:cNvSpPr>
          <a:spLocks noChangeAspect="1" noChangeArrowheads="1"/>
        </xdr:cNvSpPr>
      </xdr:nvSpPr>
      <xdr:spPr bwMode="auto">
        <a:xfrm>
          <a:off x="14363700" y="31527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xdr:row>
      <xdr:rowOff>0</xdr:rowOff>
    </xdr:from>
    <xdr:ext cx="304800" cy="304800"/>
    <xdr:sp macro="" textlink="">
      <xdr:nvSpPr>
        <xdr:cNvPr id="1200" name="AutoShape 5">
          <a:extLst>
            <a:ext uri="{FF2B5EF4-FFF2-40B4-BE49-F238E27FC236}">
              <a16:creationId xmlns:a16="http://schemas.microsoft.com/office/drawing/2014/main" xmlns="" id="{2831C30E-189E-4787-BF43-DDB84BAE8C8A}"/>
            </a:ext>
          </a:extLst>
        </xdr:cNvPr>
        <xdr:cNvSpPr>
          <a:spLocks noChangeAspect="1" noChangeArrowheads="1"/>
        </xdr:cNvSpPr>
      </xdr:nvSpPr>
      <xdr:spPr bwMode="auto">
        <a:xfrm>
          <a:off x="14363700" y="42386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xdr:row>
      <xdr:rowOff>0</xdr:rowOff>
    </xdr:from>
    <xdr:ext cx="304800" cy="304800"/>
    <xdr:sp macro="" textlink="">
      <xdr:nvSpPr>
        <xdr:cNvPr id="1201" name="AutoShape 6">
          <a:extLst>
            <a:ext uri="{FF2B5EF4-FFF2-40B4-BE49-F238E27FC236}">
              <a16:creationId xmlns:a16="http://schemas.microsoft.com/office/drawing/2014/main" xmlns="" id="{80635140-7C17-4BE2-990C-7F9FA4F10CB2}"/>
            </a:ext>
          </a:extLst>
        </xdr:cNvPr>
        <xdr:cNvSpPr>
          <a:spLocks noChangeAspect="1" noChangeArrowheads="1"/>
        </xdr:cNvSpPr>
      </xdr:nvSpPr>
      <xdr:spPr bwMode="auto">
        <a:xfrm>
          <a:off x="14363700" y="42386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6</xdr:row>
      <xdr:rowOff>0</xdr:rowOff>
    </xdr:from>
    <xdr:ext cx="304800" cy="304800"/>
    <xdr:sp macro="" textlink="">
      <xdr:nvSpPr>
        <xdr:cNvPr id="1202" name="AutoShape 5">
          <a:extLst>
            <a:ext uri="{FF2B5EF4-FFF2-40B4-BE49-F238E27FC236}">
              <a16:creationId xmlns:a16="http://schemas.microsoft.com/office/drawing/2014/main" xmlns="" id="{C48C2B1A-D094-44F4-BA8D-4C4EC94FED41}"/>
            </a:ext>
          </a:extLst>
        </xdr:cNvPr>
        <xdr:cNvSpPr>
          <a:spLocks noChangeAspect="1" noChangeArrowheads="1"/>
        </xdr:cNvSpPr>
      </xdr:nvSpPr>
      <xdr:spPr bwMode="auto">
        <a:xfrm>
          <a:off x="14363700" y="5686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6</xdr:row>
      <xdr:rowOff>0</xdr:rowOff>
    </xdr:from>
    <xdr:ext cx="304800" cy="304800"/>
    <xdr:sp macro="" textlink="">
      <xdr:nvSpPr>
        <xdr:cNvPr id="1203" name="AutoShape 6">
          <a:extLst>
            <a:ext uri="{FF2B5EF4-FFF2-40B4-BE49-F238E27FC236}">
              <a16:creationId xmlns:a16="http://schemas.microsoft.com/office/drawing/2014/main" xmlns="" id="{03A509A8-92F6-484D-8103-96A6465EB9A1}"/>
            </a:ext>
          </a:extLst>
        </xdr:cNvPr>
        <xdr:cNvSpPr>
          <a:spLocks noChangeAspect="1" noChangeArrowheads="1"/>
        </xdr:cNvSpPr>
      </xdr:nvSpPr>
      <xdr:spPr bwMode="auto">
        <a:xfrm>
          <a:off x="14363700" y="5686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xdr:row>
      <xdr:rowOff>0</xdr:rowOff>
    </xdr:from>
    <xdr:ext cx="304800" cy="304800"/>
    <xdr:sp macro="" textlink="">
      <xdr:nvSpPr>
        <xdr:cNvPr id="1204" name="AutoShape 5">
          <a:extLst>
            <a:ext uri="{FF2B5EF4-FFF2-40B4-BE49-F238E27FC236}">
              <a16:creationId xmlns:a16="http://schemas.microsoft.com/office/drawing/2014/main" xmlns="" id="{F7849FD8-5F58-4F53-BDEE-76342D5CAFB8}"/>
            </a:ext>
          </a:extLst>
        </xdr:cNvPr>
        <xdr:cNvSpPr>
          <a:spLocks noChangeAspect="1" noChangeArrowheads="1"/>
        </xdr:cNvSpPr>
      </xdr:nvSpPr>
      <xdr:spPr bwMode="auto">
        <a:xfrm>
          <a:off x="14363700" y="29718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xdr:row>
      <xdr:rowOff>0</xdr:rowOff>
    </xdr:from>
    <xdr:ext cx="304800" cy="304800"/>
    <xdr:sp macro="" textlink="">
      <xdr:nvSpPr>
        <xdr:cNvPr id="1205" name="AutoShape 6">
          <a:extLst>
            <a:ext uri="{FF2B5EF4-FFF2-40B4-BE49-F238E27FC236}">
              <a16:creationId xmlns:a16="http://schemas.microsoft.com/office/drawing/2014/main" xmlns="" id="{BCC72414-A2E3-41C5-A10F-E9F5E7FA89EF}"/>
            </a:ext>
          </a:extLst>
        </xdr:cNvPr>
        <xdr:cNvSpPr>
          <a:spLocks noChangeAspect="1" noChangeArrowheads="1"/>
        </xdr:cNvSpPr>
      </xdr:nvSpPr>
      <xdr:spPr bwMode="auto">
        <a:xfrm>
          <a:off x="14363700" y="29718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xdr:row>
      <xdr:rowOff>0</xdr:rowOff>
    </xdr:from>
    <xdr:ext cx="304800" cy="304800"/>
    <xdr:sp macro="" textlink="">
      <xdr:nvSpPr>
        <xdr:cNvPr id="1206" name="AutoShape 5">
          <a:extLst>
            <a:ext uri="{FF2B5EF4-FFF2-40B4-BE49-F238E27FC236}">
              <a16:creationId xmlns:a16="http://schemas.microsoft.com/office/drawing/2014/main" xmlns="" id="{ACBCD884-623D-470F-B10A-80E0A94C188E}"/>
            </a:ext>
          </a:extLst>
        </xdr:cNvPr>
        <xdr:cNvSpPr>
          <a:spLocks noChangeAspect="1" noChangeArrowheads="1"/>
        </xdr:cNvSpPr>
      </xdr:nvSpPr>
      <xdr:spPr bwMode="auto">
        <a:xfrm>
          <a:off x="14363700" y="31527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xdr:row>
      <xdr:rowOff>0</xdr:rowOff>
    </xdr:from>
    <xdr:ext cx="304800" cy="304800"/>
    <xdr:sp macro="" textlink="">
      <xdr:nvSpPr>
        <xdr:cNvPr id="1207" name="AutoShape 6">
          <a:extLst>
            <a:ext uri="{FF2B5EF4-FFF2-40B4-BE49-F238E27FC236}">
              <a16:creationId xmlns:a16="http://schemas.microsoft.com/office/drawing/2014/main" xmlns="" id="{268C43E2-A2E5-4EDB-B750-C6182012E019}"/>
            </a:ext>
          </a:extLst>
        </xdr:cNvPr>
        <xdr:cNvSpPr>
          <a:spLocks noChangeAspect="1" noChangeArrowheads="1"/>
        </xdr:cNvSpPr>
      </xdr:nvSpPr>
      <xdr:spPr bwMode="auto">
        <a:xfrm>
          <a:off x="14363700" y="31527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xdr:row>
      <xdr:rowOff>0</xdr:rowOff>
    </xdr:from>
    <xdr:ext cx="304800" cy="304800"/>
    <xdr:sp macro="" textlink="">
      <xdr:nvSpPr>
        <xdr:cNvPr id="1208" name="AutoShape 5">
          <a:extLst>
            <a:ext uri="{FF2B5EF4-FFF2-40B4-BE49-F238E27FC236}">
              <a16:creationId xmlns:a16="http://schemas.microsoft.com/office/drawing/2014/main" xmlns="" id="{C290163F-2E19-4C4F-BFDE-2127400C6A36}"/>
            </a:ext>
          </a:extLst>
        </xdr:cNvPr>
        <xdr:cNvSpPr>
          <a:spLocks noChangeAspect="1" noChangeArrowheads="1"/>
        </xdr:cNvSpPr>
      </xdr:nvSpPr>
      <xdr:spPr bwMode="auto">
        <a:xfrm>
          <a:off x="14363700" y="42386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xdr:row>
      <xdr:rowOff>0</xdr:rowOff>
    </xdr:from>
    <xdr:ext cx="304800" cy="304800"/>
    <xdr:sp macro="" textlink="">
      <xdr:nvSpPr>
        <xdr:cNvPr id="1209" name="AutoShape 6">
          <a:extLst>
            <a:ext uri="{FF2B5EF4-FFF2-40B4-BE49-F238E27FC236}">
              <a16:creationId xmlns:a16="http://schemas.microsoft.com/office/drawing/2014/main" xmlns="" id="{1839F5AF-9F13-4D4F-BE8D-49EF2179CBB5}"/>
            </a:ext>
          </a:extLst>
        </xdr:cNvPr>
        <xdr:cNvSpPr>
          <a:spLocks noChangeAspect="1" noChangeArrowheads="1"/>
        </xdr:cNvSpPr>
      </xdr:nvSpPr>
      <xdr:spPr bwMode="auto">
        <a:xfrm>
          <a:off x="14363700" y="42386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6</xdr:row>
      <xdr:rowOff>0</xdr:rowOff>
    </xdr:from>
    <xdr:ext cx="304800" cy="304800"/>
    <xdr:sp macro="" textlink="">
      <xdr:nvSpPr>
        <xdr:cNvPr id="1210" name="AutoShape 5">
          <a:extLst>
            <a:ext uri="{FF2B5EF4-FFF2-40B4-BE49-F238E27FC236}">
              <a16:creationId xmlns:a16="http://schemas.microsoft.com/office/drawing/2014/main" xmlns="" id="{7811B399-D462-4783-B952-30D33C58B0F9}"/>
            </a:ext>
          </a:extLst>
        </xdr:cNvPr>
        <xdr:cNvSpPr>
          <a:spLocks noChangeAspect="1" noChangeArrowheads="1"/>
        </xdr:cNvSpPr>
      </xdr:nvSpPr>
      <xdr:spPr bwMode="auto">
        <a:xfrm>
          <a:off x="14363700" y="5686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6</xdr:row>
      <xdr:rowOff>0</xdr:rowOff>
    </xdr:from>
    <xdr:ext cx="304800" cy="304800"/>
    <xdr:sp macro="" textlink="">
      <xdr:nvSpPr>
        <xdr:cNvPr id="1211" name="AutoShape 6">
          <a:extLst>
            <a:ext uri="{FF2B5EF4-FFF2-40B4-BE49-F238E27FC236}">
              <a16:creationId xmlns:a16="http://schemas.microsoft.com/office/drawing/2014/main" xmlns="" id="{4BC439E2-51C4-4536-839F-875FEF5E2E24}"/>
            </a:ext>
          </a:extLst>
        </xdr:cNvPr>
        <xdr:cNvSpPr>
          <a:spLocks noChangeAspect="1" noChangeArrowheads="1"/>
        </xdr:cNvSpPr>
      </xdr:nvSpPr>
      <xdr:spPr bwMode="auto">
        <a:xfrm>
          <a:off x="14363700" y="5686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6</xdr:row>
      <xdr:rowOff>0</xdr:rowOff>
    </xdr:from>
    <xdr:ext cx="304800" cy="304800"/>
    <xdr:sp macro="" textlink="">
      <xdr:nvSpPr>
        <xdr:cNvPr id="1212" name="AutoShape 5">
          <a:extLst>
            <a:ext uri="{FF2B5EF4-FFF2-40B4-BE49-F238E27FC236}">
              <a16:creationId xmlns:a16="http://schemas.microsoft.com/office/drawing/2014/main" xmlns="" id="{826DE984-D6BD-4627-9485-2E7329A04FA9}"/>
            </a:ext>
          </a:extLst>
        </xdr:cNvPr>
        <xdr:cNvSpPr>
          <a:spLocks noChangeAspect="1" noChangeArrowheads="1"/>
        </xdr:cNvSpPr>
      </xdr:nvSpPr>
      <xdr:spPr bwMode="auto">
        <a:xfrm>
          <a:off x="14363700" y="5686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6</xdr:row>
      <xdr:rowOff>0</xdr:rowOff>
    </xdr:from>
    <xdr:ext cx="304800" cy="304800"/>
    <xdr:sp macro="" textlink="">
      <xdr:nvSpPr>
        <xdr:cNvPr id="1213" name="AutoShape 6">
          <a:extLst>
            <a:ext uri="{FF2B5EF4-FFF2-40B4-BE49-F238E27FC236}">
              <a16:creationId xmlns:a16="http://schemas.microsoft.com/office/drawing/2014/main" xmlns="" id="{40BEE84E-714E-49F8-846D-AA15186E54EF}"/>
            </a:ext>
          </a:extLst>
        </xdr:cNvPr>
        <xdr:cNvSpPr>
          <a:spLocks noChangeAspect="1" noChangeArrowheads="1"/>
        </xdr:cNvSpPr>
      </xdr:nvSpPr>
      <xdr:spPr bwMode="auto">
        <a:xfrm>
          <a:off x="14363700" y="5686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xdr:row>
      <xdr:rowOff>0</xdr:rowOff>
    </xdr:from>
    <xdr:ext cx="304800" cy="304800"/>
    <xdr:sp macro="" textlink="">
      <xdr:nvSpPr>
        <xdr:cNvPr id="1214" name="AutoShape 5">
          <a:extLst>
            <a:ext uri="{FF2B5EF4-FFF2-40B4-BE49-F238E27FC236}">
              <a16:creationId xmlns:a16="http://schemas.microsoft.com/office/drawing/2014/main" xmlns="" id="{9EE93318-148E-4AC2-B199-A78FDF9FAABD}"/>
            </a:ext>
          </a:extLst>
        </xdr:cNvPr>
        <xdr:cNvSpPr>
          <a:spLocks noChangeAspect="1" noChangeArrowheads="1"/>
        </xdr:cNvSpPr>
      </xdr:nvSpPr>
      <xdr:spPr bwMode="auto">
        <a:xfrm>
          <a:off x="14363700" y="42386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xdr:row>
      <xdr:rowOff>0</xdr:rowOff>
    </xdr:from>
    <xdr:ext cx="304800" cy="304800"/>
    <xdr:sp macro="" textlink="">
      <xdr:nvSpPr>
        <xdr:cNvPr id="1215" name="AutoShape 6">
          <a:extLst>
            <a:ext uri="{FF2B5EF4-FFF2-40B4-BE49-F238E27FC236}">
              <a16:creationId xmlns:a16="http://schemas.microsoft.com/office/drawing/2014/main" xmlns="" id="{AD45654C-F43B-410C-962B-8615CEB28419}"/>
            </a:ext>
          </a:extLst>
        </xdr:cNvPr>
        <xdr:cNvSpPr>
          <a:spLocks noChangeAspect="1" noChangeArrowheads="1"/>
        </xdr:cNvSpPr>
      </xdr:nvSpPr>
      <xdr:spPr bwMode="auto">
        <a:xfrm>
          <a:off x="14363700" y="42386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xdr:row>
      <xdr:rowOff>0</xdr:rowOff>
    </xdr:from>
    <xdr:ext cx="304800" cy="304800"/>
    <xdr:sp macro="" textlink="">
      <xdr:nvSpPr>
        <xdr:cNvPr id="1216" name="AutoShape 5">
          <a:extLst>
            <a:ext uri="{FF2B5EF4-FFF2-40B4-BE49-F238E27FC236}">
              <a16:creationId xmlns:a16="http://schemas.microsoft.com/office/drawing/2014/main" xmlns="" id="{43C856F4-08E1-412B-A741-C29F248D402C}"/>
            </a:ext>
          </a:extLst>
        </xdr:cNvPr>
        <xdr:cNvSpPr>
          <a:spLocks noChangeAspect="1" noChangeArrowheads="1"/>
        </xdr:cNvSpPr>
      </xdr:nvSpPr>
      <xdr:spPr bwMode="auto">
        <a:xfrm>
          <a:off x="14363700" y="29718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xdr:row>
      <xdr:rowOff>0</xdr:rowOff>
    </xdr:from>
    <xdr:ext cx="304800" cy="304800"/>
    <xdr:sp macro="" textlink="">
      <xdr:nvSpPr>
        <xdr:cNvPr id="1217" name="AutoShape 6">
          <a:extLst>
            <a:ext uri="{FF2B5EF4-FFF2-40B4-BE49-F238E27FC236}">
              <a16:creationId xmlns:a16="http://schemas.microsoft.com/office/drawing/2014/main" xmlns="" id="{0B95ABAD-B7E7-4316-96A6-54BEDC52DA7C}"/>
            </a:ext>
          </a:extLst>
        </xdr:cNvPr>
        <xdr:cNvSpPr>
          <a:spLocks noChangeAspect="1" noChangeArrowheads="1"/>
        </xdr:cNvSpPr>
      </xdr:nvSpPr>
      <xdr:spPr bwMode="auto">
        <a:xfrm>
          <a:off x="14363700" y="29718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6</xdr:row>
      <xdr:rowOff>0</xdr:rowOff>
    </xdr:from>
    <xdr:ext cx="304800" cy="304800"/>
    <xdr:sp macro="" textlink="">
      <xdr:nvSpPr>
        <xdr:cNvPr id="1218" name="AutoShape 5">
          <a:extLst>
            <a:ext uri="{FF2B5EF4-FFF2-40B4-BE49-F238E27FC236}">
              <a16:creationId xmlns:a16="http://schemas.microsoft.com/office/drawing/2014/main" xmlns="" id="{1157AC98-6E3A-4350-BE87-9E3278F57768}"/>
            </a:ext>
          </a:extLst>
        </xdr:cNvPr>
        <xdr:cNvSpPr>
          <a:spLocks noChangeAspect="1" noChangeArrowheads="1"/>
        </xdr:cNvSpPr>
      </xdr:nvSpPr>
      <xdr:spPr bwMode="auto">
        <a:xfrm>
          <a:off x="14363700" y="5686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6</xdr:row>
      <xdr:rowOff>0</xdr:rowOff>
    </xdr:from>
    <xdr:ext cx="304800" cy="304800"/>
    <xdr:sp macro="" textlink="">
      <xdr:nvSpPr>
        <xdr:cNvPr id="1219" name="AutoShape 6">
          <a:extLst>
            <a:ext uri="{FF2B5EF4-FFF2-40B4-BE49-F238E27FC236}">
              <a16:creationId xmlns:a16="http://schemas.microsoft.com/office/drawing/2014/main" xmlns="" id="{9F09D7A9-8D08-48C3-9661-25D3C18CFF85}"/>
            </a:ext>
          </a:extLst>
        </xdr:cNvPr>
        <xdr:cNvSpPr>
          <a:spLocks noChangeAspect="1" noChangeArrowheads="1"/>
        </xdr:cNvSpPr>
      </xdr:nvSpPr>
      <xdr:spPr bwMode="auto">
        <a:xfrm>
          <a:off x="14363700" y="5686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xdr:row>
      <xdr:rowOff>0</xdr:rowOff>
    </xdr:from>
    <xdr:ext cx="304800" cy="304800"/>
    <xdr:sp macro="" textlink="">
      <xdr:nvSpPr>
        <xdr:cNvPr id="1220" name="AutoShape 5">
          <a:extLst>
            <a:ext uri="{FF2B5EF4-FFF2-40B4-BE49-F238E27FC236}">
              <a16:creationId xmlns:a16="http://schemas.microsoft.com/office/drawing/2014/main" xmlns="" id="{B98A2C56-785D-41C4-B061-41A885EB975C}"/>
            </a:ext>
          </a:extLst>
        </xdr:cNvPr>
        <xdr:cNvSpPr>
          <a:spLocks noChangeAspect="1" noChangeArrowheads="1"/>
        </xdr:cNvSpPr>
      </xdr:nvSpPr>
      <xdr:spPr bwMode="auto">
        <a:xfrm>
          <a:off x="14363700" y="31527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xdr:row>
      <xdr:rowOff>0</xdr:rowOff>
    </xdr:from>
    <xdr:ext cx="304800" cy="304800"/>
    <xdr:sp macro="" textlink="">
      <xdr:nvSpPr>
        <xdr:cNvPr id="1221" name="AutoShape 6">
          <a:extLst>
            <a:ext uri="{FF2B5EF4-FFF2-40B4-BE49-F238E27FC236}">
              <a16:creationId xmlns:a16="http://schemas.microsoft.com/office/drawing/2014/main" xmlns="" id="{8D43F71E-1DB0-4C0F-80B0-253EBEFD5D1C}"/>
            </a:ext>
          </a:extLst>
        </xdr:cNvPr>
        <xdr:cNvSpPr>
          <a:spLocks noChangeAspect="1" noChangeArrowheads="1"/>
        </xdr:cNvSpPr>
      </xdr:nvSpPr>
      <xdr:spPr bwMode="auto">
        <a:xfrm>
          <a:off x="14363700" y="31527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xdr:row>
      <xdr:rowOff>0</xdr:rowOff>
    </xdr:from>
    <xdr:ext cx="304800" cy="304800"/>
    <xdr:sp macro="" textlink="">
      <xdr:nvSpPr>
        <xdr:cNvPr id="1222" name="AutoShape 5">
          <a:extLst>
            <a:ext uri="{FF2B5EF4-FFF2-40B4-BE49-F238E27FC236}">
              <a16:creationId xmlns:a16="http://schemas.microsoft.com/office/drawing/2014/main" xmlns="" id="{22071B12-018C-4E6B-A132-BB3BB2CA0ADF}"/>
            </a:ext>
          </a:extLst>
        </xdr:cNvPr>
        <xdr:cNvSpPr>
          <a:spLocks noChangeAspect="1" noChangeArrowheads="1"/>
        </xdr:cNvSpPr>
      </xdr:nvSpPr>
      <xdr:spPr bwMode="auto">
        <a:xfrm>
          <a:off x="14363700" y="42386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xdr:row>
      <xdr:rowOff>0</xdr:rowOff>
    </xdr:from>
    <xdr:ext cx="304800" cy="304800"/>
    <xdr:sp macro="" textlink="">
      <xdr:nvSpPr>
        <xdr:cNvPr id="1223" name="AutoShape 6">
          <a:extLst>
            <a:ext uri="{FF2B5EF4-FFF2-40B4-BE49-F238E27FC236}">
              <a16:creationId xmlns:a16="http://schemas.microsoft.com/office/drawing/2014/main" xmlns="" id="{7F75BF23-66D3-44A3-8DD8-66FA93C767A1}"/>
            </a:ext>
          </a:extLst>
        </xdr:cNvPr>
        <xdr:cNvSpPr>
          <a:spLocks noChangeAspect="1" noChangeArrowheads="1"/>
        </xdr:cNvSpPr>
      </xdr:nvSpPr>
      <xdr:spPr bwMode="auto">
        <a:xfrm>
          <a:off x="14363700" y="42386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6</xdr:row>
      <xdr:rowOff>0</xdr:rowOff>
    </xdr:from>
    <xdr:ext cx="304800" cy="304800"/>
    <xdr:sp macro="" textlink="">
      <xdr:nvSpPr>
        <xdr:cNvPr id="1224" name="AutoShape 5">
          <a:extLst>
            <a:ext uri="{FF2B5EF4-FFF2-40B4-BE49-F238E27FC236}">
              <a16:creationId xmlns:a16="http://schemas.microsoft.com/office/drawing/2014/main" xmlns="" id="{99C11D2B-C35B-4467-B3E1-BC662E872402}"/>
            </a:ext>
          </a:extLst>
        </xdr:cNvPr>
        <xdr:cNvSpPr>
          <a:spLocks noChangeAspect="1" noChangeArrowheads="1"/>
        </xdr:cNvSpPr>
      </xdr:nvSpPr>
      <xdr:spPr bwMode="auto">
        <a:xfrm>
          <a:off x="14363700" y="5686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6</xdr:row>
      <xdr:rowOff>0</xdr:rowOff>
    </xdr:from>
    <xdr:ext cx="304800" cy="304800"/>
    <xdr:sp macro="" textlink="">
      <xdr:nvSpPr>
        <xdr:cNvPr id="1225" name="AutoShape 6">
          <a:extLst>
            <a:ext uri="{FF2B5EF4-FFF2-40B4-BE49-F238E27FC236}">
              <a16:creationId xmlns:a16="http://schemas.microsoft.com/office/drawing/2014/main" xmlns="" id="{C8FCE3C1-666E-4E13-A589-8C9E32324115}"/>
            </a:ext>
          </a:extLst>
        </xdr:cNvPr>
        <xdr:cNvSpPr>
          <a:spLocks noChangeAspect="1" noChangeArrowheads="1"/>
        </xdr:cNvSpPr>
      </xdr:nvSpPr>
      <xdr:spPr bwMode="auto">
        <a:xfrm>
          <a:off x="14363700" y="5686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19</xdr:row>
      <xdr:rowOff>0</xdr:rowOff>
    </xdr:from>
    <xdr:ext cx="304800" cy="304800"/>
    <xdr:sp macro="" textlink="">
      <xdr:nvSpPr>
        <xdr:cNvPr id="1226" name="AutoShape 2">
          <a:extLst>
            <a:ext uri="{FF2B5EF4-FFF2-40B4-BE49-F238E27FC236}">
              <a16:creationId xmlns:a16="http://schemas.microsoft.com/office/drawing/2014/main" xmlns="" id="{DCF2980B-84AB-4053-9AB7-D9D15888719C}"/>
            </a:ext>
          </a:extLst>
        </xdr:cNvPr>
        <xdr:cNvSpPr>
          <a:spLocks noChangeAspect="1" noChangeArrowheads="1"/>
        </xdr:cNvSpPr>
      </xdr:nvSpPr>
      <xdr:spPr bwMode="auto">
        <a:xfrm>
          <a:off x="14420850" y="22574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19</xdr:row>
      <xdr:rowOff>0</xdr:rowOff>
    </xdr:from>
    <xdr:ext cx="304800" cy="304800"/>
    <xdr:sp macro="" textlink="">
      <xdr:nvSpPr>
        <xdr:cNvPr id="1227" name="AutoShape 5">
          <a:extLst>
            <a:ext uri="{FF2B5EF4-FFF2-40B4-BE49-F238E27FC236}">
              <a16:creationId xmlns:a16="http://schemas.microsoft.com/office/drawing/2014/main" xmlns="" id="{F085B492-4AA6-40BD-8142-EE4DCD771885}"/>
            </a:ext>
          </a:extLst>
        </xdr:cNvPr>
        <xdr:cNvSpPr>
          <a:spLocks noChangeAspect="1" noChangeArrowheads="1"/>
        </xdr:cNvSpPr>
      </xdr:nvSpPr>
      <xdr:spPr bwMode="auto">
        <a:xfrm>
          <a:off x="14420850" y="24384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19</xdr:row>
      <xdr:rowOff>0</xdr:rowOff>
    </xdr:from>
    <xdr:ext cx="304800" cy="304800"/>
    <xdr:sp macro="" textlink="">
      <xdr:nvSpPr>
        <xdr:cNvPr id="1228" name="AutoShape 6">
          <a:extLst>
            <a:ext uri="{FF2B5EF4-FFF2-40B4-BE49-F238E27FC236}">
              <a16:creationId xmlns:a16="http://schemas.microsoft.com/office/drawing/2014/main" xmlns="" id="{497D264A-F6B5-4623-ACFB-55DD2FAA8B73}"/>
            </a:ext>
          </a:extLst>
        </xdr:cNvPr>
        <xdr:cNvSpPr>
          <a:spLocks noChangeAspect="1" noChangeArrowheads="1"/>
        </xdr:cNvSpPr>
      </xdr:nvSpPr>
      <xdr:spPr bwMode="auto">
        <a:xfrm>
          <a:off x="14420850" y="24384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19</xdr:row>
      <xdr:rowOff>0</xdr:rowOff>
    </xdr:from>
    <xdr:ext cx="304800" cy="304800"/>
    <xdr:sp macro="" textlink="">
      <xdr:nvSpPr>
        <xdr:cNvPr id="1229" name="AutoShape 2">
          <a:extLst>
            <a:ext uri="{FF2B5EF4-FFF2-40B4-BE49-F238E27FC236}">
              <a16:creationId xmlns:a16="http://schemas.microsoft.com/office/drawing/2014/main" xmlns="" id="{020D30FB-DEC7-427F-8C0A-C54207820663}"/>
            </a:ext>
          </a:extLst>
        </xdr:cNvPr>
        <xdr:cNvSpPr>
          <a:spLocks noChangeAspect="1" noChangeArrowheads="1"/>
        </xdr:cNvSpPr>
      </xdr:nvSpPr>
      <xdr:spPr bwMode="auto">
        <a:xfrm>
          <a:off x="14420850" y="24384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0</xdr:colOff>
      <xdr:row>23</xdr:row>
      <xdr:rowOff>0</xdr:rowOff>
    </xdr:from>
    <xdr:to>
      <xdr:col>10</xdr:col>
      <xdr:colOff>304800</xdr:colOff>
      <xdr:row>24</xdr:row>
      <xdr:rowOff>57943</xdr:rowOff>
    </xdr:to>
    <xdr:sp macro="" textlink="">
      <xdr:nvSpPr>
        <xdr:cNvPr id="1230" name="AutoShape 4">
          <a:extLst>
            <a:ext uri="{FF2B5EF4-FFF2-40B4-BE49-F238E27FC236}">
              <a16:creationId xmlns:a16="http://schemas.microsoft.com/office/drawing/2014/main" xmlns="" id="{13F64C2F-4284-4AF3-87BA-5FEDA8A5FF27}"/>
            </a:ext>
          </a:extLst>
        </xdr:cNvPr>
        <xdr:cNvSpPr>
          <a:spLocks noChangeAspect="1" noChangeArrowheads="1"/>
        </xdr:cNvSpPr>
      </xdr:nvSpPr>
      <xdr:spPr bwMode="auto">
        <a:xfrm>
          <a:off x="17249775" y="5610225"/>
          <a:ext cx="304800" cy="29845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19</xdr:row>
      <xdr:rowOff>0</xdr:rowOff>
    </xdr:from>
    <xdr:to>
      <xdr:col>10</xdr:col>
      <xdr:colOff>304800</xdr:colOff>
      <xdr:row>22</xdr:row>
      <xdr:rowOff>370567</xdr:rowOff>
    </xdr:to>
    <xdr:sp macro="" textlink="">
      <xdr:nvSpPr>
        <xdr:cNvPr id="1231" name="AutoShape 5">
          <a:extLst>
            <a:ext uri="{FF2B5EF4-FFF2-40B4-BE49-F238E27FC236}">
              <a16:creationId xmlns:a16="http://schemas.microsoft.com/office/drawing/2014/main" xmlns="" id="{CFC5898C-1228-4DBA-9057-40A3524A098C}"/>
            </a:ext>
          </a:extLst>
        </xdr:cNvPr>
        <xdr:cNvSpPr>
          <a:spLocks noChangeAspect="1" noChangeArrowheads="1"/>
        </xdr:cNvSpPr>
      </xdr:nvSpPr>
      <xdr:spPr bwMode="auto">
        <a:xfrm>
          <a:off x="17249775" y="3952875"/>
          <a:ext cx="304800" cy="1222374"/>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19</xdr:row>
      <xdr:rowOff>0</xdr:rowOff>
    </xdr:from>
    <xdr:to>
      <xdr:col>10</xdr:col>
      <xdr:colOff>304800</xdr:colOff>
      <xdr:row>22</xdr:row>
      <xdr:rowOff>370567</xdr:rowOff>
    </xdr:to>
    <xdr:sp macro="" textlink="">
      <xdr:nvSpPr>
        <xdr:cNvPr id="1232" name="AutoShape 6">
          <a:extLst>
            <a:ext uri="{FF2B5EF4-FFF2-40B4-BE49-F238E27FC236}">
              <a16:creationId xmlns:a16="http://schemas.microsoft.com/office/drawing/2014/main" xmlns="" id="{64326851-B2C3-439E-A6E5-360C6A2FCC8D}"/>
            </a:ext>
          </a:extLst>
        </xdr:cNvPr>
        <xdr:cNvSpPr>
          <a:spLocks noChangeAspect="1" noChangeArrowheads="1"/>
        </xdr:cNvSpPr>
      </xdr:nvSpPr>
      <xdr:spPr bwMode="auto">
        <a:xfrm>
          <a:off x="17249775" y="3952875"/>
          <a:ext cx="304800" cy="1222374"/>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31</xdr:row>
      <xdr:rowOff>0</xdr:rowOff>
    </xdr:from>
    <xdr:to>
      <xdr:col>10</xdr:col>
      <xdr:colOff>304800</xdr:colOff>
      <xdr:row>31</xdr:row>
      <xdr:rowOff>4883944</xdr:rowOff>
    </xdr:to>
    <xdr:sp macro="" textlink="">
      <xdr:nvSpPr>
        <xdr:cNvPr id="1233" name="AutoShape 5">
          <a:extLst>
            <a:ext uri="{FF2B5EF4-FFF2-40B4-BE49-F238E27FC236}">
              <a16:creationId xmlns:a16="http://schemas.microsoft.com/office/drawing/2014/main" xmlns="" id="{2A0D7902-EB1A-49A2-9BB9-5FCADBFBD450}"/>
            </a:ext>
          </a:extLst>
        </xdr:cNvPr>
        <xdr:cNvSpPr>
          <a:spLocks noChangeAspect="1" noChangeArrowheads="1"/>
        </xdr:cNvSpPr>
      </xdr:nvSpPr>
      <xdr:spPr bwMode="auto">
        <a:xfrm>
          <a:off x="14163675" y="5010150"/>
          <a:ext cx="304800" cy="4953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31</xdr:row>
      <xdr:rowOff>0</xdr:rowOff>
    </xdr:from>
    <xdr:to>
      <xdr:col>10</xdr:col>
      <xdr:colOff>304800</xdr:colOff>
      <xdr:row>31</xdr:row>
      <xdr:rowOff>4883944</xdr:rowOff>
    </xdr:to>
    <xdr:sp macro="" textlink="">
      <xdr:nvSpPr>
        <xdr:cNvPr id="1234" name="AutoShape 6">
          <a:extLst>
            <a:ext uri="{FF2B5EF4-FFF2-40B4-BE49-F238E27FC236}">
              <a16:creationId xmlns:a16="http://schemas.microsoft.com/office/drawing/2014/main" xmlns="" id="{B010D299-30D7-4C39-8C7D-DEAF35076DEB}"/>
            </a:ext>
          </a:extLst>
        </xdr:cNvPr>
        <xdr:cNvSpPr>
          <a:spLocks noChangeAspect="1" noChangeArrowheads="1"/>
        </xdr:cNvSpPr>
      </xdr:nvSpPr>
      <xdr:spPr bwMode="auto">
        <a:xfrm>
          <a:off x="14163675" y="5010150"/>
          <a:ext cx="304800" cy="4953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36</xdr:row>
      <xdr:rowOff>0</xdr:rowOff>
    </xdr:from>
    <xdr:to>
      <xdr:col>10</xdr:col>
      <xdr:colOff>304800</xdr:colOff>
      <xdr:row>38</xdr:row>
      <xdr:rowOff>640896</xdr:rowOff>
    </xdr:to>
    <xdr:sp macro="" textlink="">
      <xdr:nvSpPr>
        <xdr:cNvPr id="1235" name="AutoShape 3">
          <a:extLst>
            <a:ext uri="{FF2B5EF4-FFF2-40B4-BE49-F238E27FC236}">
              <a16:creationId xmlns:a16="http://schemas.microsoft.com/office/drawing/2014/main" xmlns="" id="{F1C1B2CA-E248-402C-BF05-13B383F7FDC9}"/>
            </a:ext>
          </a:extLst>
        </xdr:cNvPr>
        <xdr:cNvSpPr>
          <a:spLocks noChangeAspect="1" noChangeArrowheads="1"/>
        </xdr:cNvSpPr>
      </xdr:nvSpPr>
      <xdr:spPr bwMode="auto">
        <a:xfrm>
          <a:off x="14163675" y="5391150"/>
          <a:ext cx="304800" cy="1634217"/>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0</xdr:colOff>
      <xdr:row>36</xdr:row>
      <xdr:rowOff>0</xdr:rowOff>
    </xdr:from>
    <xdr:ext cx="304800" cy="304800"/>
    <xdr:sp macro="" textlink="">
      <xdr:nvSpPr>
        <xdr:cNvPr id="1236" name="AutoShape 3">
          <a:extLst>
            <a:ext uri="{FF2B5EF4-FFF2-40B4-BE49-F238E27FC236}">
              <a16:creationId xmlns:a16="http://schemas.microsoft.com/office/drawing/2014/main" xmlns="" id="{8A0408A2-79B6-4594-9D97-3663709924F4}"/>
            </a:ext>
          </a:extLst>
        </xdr:cNvPr>
        <xdr:cNvSpPr>
          <a:spLocks noChangeAspect="1" noChangeArrowheads="1"/>
        </xdr:cNvSpPr>
      </xdr:nvSpPr>
      <xdr:spPr bwMode="auto">
        <a:xfrm>
          <a:off x="14163675" y="53911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36</xdr:row>
      <xdr:rowOff>0</xdr:rowOff>
    </xdr:from>
    <xdr:ext cx="304800" cy="300717"/>
    <xdr:sp macro="" textlink="">
      <xdr:nvSpPr>
        <xdr:cNvPr id="1237" name="AutoShape 3">
          <a:extLst>
            <a:ext uri="{FF2B5EF4-FFF2-40B4-BE49-F238E27FC236}">
              <a16:creationId xmlns:a16="http://schemas.microsoft.com/office/drawing/2014/main" xmlns="" id="{C17E5D4A-204D-4425-BF68-B21373B2474B}"/>
            </a:ext>
          </a:extLst>
        </xdr:cNvPr>
        <xdr:cNvSpPr>
          <a:spLocks noChangeAspect="1" noChangeArrowheads="1"/>
        </xdr:cNvSpPr>
      </xdr:nvSpPr>
      <xdr:spPr bwMode="auto">
        <a:xfrm>
          <a:off x="14163675" y="57721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36</xdr:row>
      <xdr:rowOff>0</xdr:rowOff>
    </xdr:from>
    <xdr:ext cx="304800" cy="304800"/>
    <xdr:sp macro="" textlink="">
      <xdr:nvSpPr>
        <xdr:cNvPr id="1238" name="AutoShape 3">
          <a:extLst>
            <a:ext uri="{FF2B5EF4-FFF2-40B4-BE49-F238E27FC236}">
              <a16:creationId xmlns:a16="http://schemas.microsoft.com/office/drawing/2014/main" xmlns="" id="{9BB8B8FC-E33C-4D2E-A0BE-4FA681096713}"/>
            </a:ext>
          </a:extLst>
        </xdr:cNvPr>
        <xdr:cNvSpPr>
          <a:spLocks noChangeAspect="1" noChangeArrowheads="1"/>
        </xdr:cNvSpPr>
      </xdr:nvSpPr>
      <xdr:spPr bwMode="auto">
        <a:xfrm>
          <a:off x="14163675" y="57721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1239" name="AutoShape 5">
          <a:extLst>
            <a:ext uri="{FF2B5EF4-FFF2-40B4-BE49-F238E27FC236}">
              <a16:creationId xmlns:a16="http://schemas.microsoft.com/office/drawing/2014/main" xmlns="" id="{E79B9C1A-633B-4CF4-BD33-A78BF1DA936B}"/>
            </a:ext>
          </a:extLst>
        </xdr:cNvPr>
        <xdr:cNvSpPr>
          <a:spLocks noChangeAspect="1" noChangeArrowheads="1"/>
        </xdr:cNvSpPr>
      </xdr:nvSpPr>
      <xdr:spPr bwMode="auto">
        <a:xfrm>
          <a:off x="14363700" y="40862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1240" name="AutoShape 6">
          <a:extLst>
            <a:ext uri="{FF2B5EF4-FFF2-40B4-BE49-F238E27FC236}">
              <a16:creationId xmlns:a16="http://schemas.microsoft.com/office/drawing/2014/main" xmlns="" id="{FBDD690D-534D-4A61-85F4-D889C1E70569}"/>
            </a:ext>
          </a:extLst>
        </xdr:cNvPr>
        <xdr:cNvSpPr>
          <a:spLocks noChangeAspect="1" noChangeArrowheads="1"/>
        </xdr:cNvSpPr>
      </xdr:nvSpPr>
      <xdr:spPr bwMode="auto">
        <a:xfrm>
          <a:off x="14363700" y="40862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1241" name="AutoShape 5">
          <a:extLst>
            <a:ext uri="{FF2B5EF4-FFF2-40B4-BE49-F238E27FC236}">
              <a16:creationId xmlns:a16="http://schemas.microsoft.com/office/drawing/2014/main" xmlns="" id="{4DC4367D-A34A-4C28-A401-BA2A2295FE8E}"/>
            </a:ext>
          </a:extLst>
        </xdr:cNvPr>
        <xdr:cNvSpPr>
          <a:spLocks noChangeAspect="1" noChangeArrowheads="1"/>
        </xdr:cNvSpPr>
      </xdr:nvSpPr>
      <xdr:spPr bwMode="auto">
        <a:xfrm>
          <a:off x="14363700" y="40862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1242" name="AutoShape 6">
          <a:extLst>
            <a:ext uri="{FF2B5EF4-FFF2-40B4-BE49-F238E27FC236}">
              <a16:creationId xmlns:a16="http://schemas.microsoft.com/office/drawing/2014/main" xmlns="" id="{2C2429AC-F188-4A0A-87B2-257A32DDB47B}"/>
            </a:ext>
          </a:extLst>
        </xdr:cNvPr>
        <xdr:cNvSpPr>
          <a:spLocks noChangeAspect="1" noChangeArrowheads="1"/>
        </xdr:cNvSpPr>
      </xdr:nvSpPr>
      <xdr:spPr bwMode="auto">
        <a:xfrm>
          <a:off x="14363700" y="40862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1243" name="AutoShape 5">
          <a:extLst>
            <a:ext uri="{FF2B5EF4-FFF2-40B4-BE49-F238E27FC236}">
              <a16:creationId xmlns:a16="http://schemas.microsoft.com/office/drawing/2014/main" xmlns="" id="{9C49E9A5-6AEC-410D-9F99-8E71D3D00BF8}"/>
            </a:ext>
          </a:extLst>
        </xdr:cNvPr>
        <xdr:cNvSpPr>
          <a:spLocks noChangeAspect="1" noChangeArrowheads="1"/>
        </xdr:cNvSpPr>
      </xdr:nvSpPr>
      <xdr:spPr bwMode="auto">
        <a:xfrm>
          <a:off x="14363700" y="40862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1244" name="AutoShape 6">
          <a:extLst>
            <a:ext uri="{FF2B5EF4-FFF2-40B4-BE49-F238E27FC236}">
              <a16:creationId xmlns:a16="http://schemas.microsoft.com/office/drawing/2014/main" xmlns="" id="{FC2359DD-05B8-48F5-A5BC-0FA247FFBBF4}"/>
            </a:ext>
          </a:extLst>
        </xdr:cNvPr>
        <xdr:cNvSpPr>
          <a:spLocks noChangeAspect="1" noChangeArrowheads="1"/>
        </xdr:cNvSpPr>
      </xdr:nvSpPr>
      <xdr:spPr bwMode="auto">
        <a:xfrm>
          <a:off x="14363700" y="40862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1245" name="AutoShape 5">
          <a:extLst>
            <a:ext uri="{FF2B5EF4-FFF2-40B4-BE49-F238E27FC236}">
              <a16:creationId xmlns:a16="http://schemas.microsoft.com/office/drawing/2014/main" xmlns="" id="{56BAA570-69F2-418C-86E0-07D7CAF37934}"/>
            </a:ext>
          </a:extLst>
        </xdr:cNvPr>
        <xdr:cNvSpPr>
          <a:spLocks noChangeAspect="1" noChangeArrowheads="1"/>
        </xdr:cNvSpPr>
      </xdr:nvSpPr>
      <xdr:spPr bwMode="auto">
        <a:xfrm>
          <a:off x="14363700" y="40862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1246" name="AutoShape 6">
          <a:extLst>
            <a:ext uri="{FF2B5EF4-FFF2-40B4-BE49-F238E27FC236}">
              <a16:creationId xmlns:a16="http://schemas.microsoft.com/office/drawing/2014/main" xmlns="" id="{6D7FFC2F-3A5B-44EA-B87E-3D562569F7C7}"/>
            </a:ext>
          </a:extLst>
        </xdr:cNvPr>
        <xdr:cNvSpPr>
          <a:spLocks noChangeAspect="1" noChangeArrowheads="1"/>
        </xdr:cNvSpPr>
      </xdr:nvSpPr>
      <xdr:spPr bwMode="auto">
        <a:xfrm>
          <a:off x="14363700" y="40862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1247" name="AutoShape 5">
          <a:extLst>
            <a:ext uri="{FF2B5EF4-FFF2-40B4-BE49-F238E27FC236}">
              <a16:creationId xmlns:a16="http://schemas.microsoft.com/office/drawing/2014/main" xmlns="" id="{18730A6C-DA19-402C-98D1-3C14FC30EA41}"/>
            </a:ext>
          </a:extLst>
        </xdr:cNvPr>
        <xdr:cNvSpPr>
          <a:spLocks noChangeAspect="1" noChangeArrowheads="1"/>
        </xdr:cNvSpPr>
      </xdr:nvSpPr>
      <xdr:spPr bwMode="auto">
        <a:xfrm>
          <a:off x="14363700" y="40862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1248" name="AutoShape 6">
          <a:extLst>
            <a:ext uri="{FF2B5EF4-FFF2-40B4-BE49-F238E27FC236}">
              <a16:creationId xmlns:a16="http://schemas.microsoft.com/office/drawing/2014/main" xmlns="" id="{8C9BF9A5-BD23-4E63-9BB0-974884CA8697}"/>
            </a:ext>
          </a:extLst>
        </xdr:cNvPr>
        <xdr:cNvSpPr>
          <a:spLocks noChangeAspect="1" noChangeArrowheads="1"/>
        </xdr:cNvSpPr>
      </xdr:nvSpPr>
      <xdr:spPr bwMode="auto">
        <a:xfrm>
          <a:off x="14363700" y="40862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1249" name="AutoShape 5">
          <a:extLst>
            <a:ext uri="{FF2B5EF4-FFF2-40B4-BE49-F238E27FC236}">
              <a16:creationId xmlns:a16="http://schemas.microsoft.com/office/drawing/2014/main" xmlns="" id="{EDEE00C6-1693-41AC-8880-2B4047ACB226}"/>
            </a:ext>
          </a:extLst>
        </xdr:cNvPr>
        <xdr:cNvSpPr>
          <a:spLocks noChangeAspect="1" noChangeArrowheads="1"/>
        </xdr:cNvSpPr>
      </xdr:nvSpPr>
      <xdr:spPr bwMode="auto">
        <a:xfrm>
          <a:off x="14363700" y="40862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1250" name="AutoShape 6">
          <a:extLst>
            <a:ext uri="{FF2B5EF4-FFF2-40B4-BE49-F238E27FC236}">
              <a16:creationId xmlns:a16="http://schemas.microsoft.com/office/drawing/2014/main" xmlns="" id="{00EF431B-E8DB-4CA7-B684-AE9D6E47D54B}"/>
            </a:ext>
          </a:extLst>
        </xdr:cNvPr>
        <xdr:cNvSpPr>
          <a:spLocks noChangeAspect="1" noChangeArrowheads="1"/>
        </xdr:cNvSpPr>
      </xdr:nvSpPr>
      <xdr:spPr bwMode="auto">
        <a:xfrm>
          <a:off x="14363700" y="40862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1251" name="AutoShape 5">
          <a:extLst>
            <a:ext uri="{FF2B5EF4-FFF2-40B4-BE49-F238E27FC236}">
              <a16:creationId xmlns:a16="http://schemas.microsoft.com/office/drawing/2014/main" xmlns="" id="{7155BC17-9AEF-4D35-9D07-DCEB265E7F62}"/>
            </a:ext>
          </a:extLst>
        </xdr:cNvPr>
        <xdr:cNvSpPr>
          <a:spLocks noChangeAspect="1" noChangeArrowheads="1"/>
        </xdr:cNvSpPr>
      </xdr:nvSpPr>
      <xdr:spPr bwMode="auto">
        <a:xfrm>
          <a:off x="14363700" y="40862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1252" name="AutoShape 6">
          <a:extLst>
            <a:ext uri="{FF2B5EF4-FFF2-40B4-BE49-F238E27FC236}">
              <a16:creationId xmlns:a16="http://schemas.microsoft.com/office/drawing/2014/main" xmlns="" id="{354A46AC-4BD6-420B-B4EC-03F66CCDD051}"/>
            </a:ext>
          </a:extLst>
        </xdr:cNvPr>
        <xdr:cNvSpPr>
          <a:spLocks noChangeAspect="1" noChangeArrowheads="1"/>
        </xdr:cNvSpPr>
      </xdr:nvSpPr>
      <xdr:spPr bwMode="auto">
        <a:xfrm>
          <a:off x="14363700" y="40862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1253" name="AutoShape 5">
          <a:extLst>
            <a:ext uri="{FF2B5EF4-FFF2-40B4-BE49-F238E27FC236}">
              <a16:creationId xmlns:a16="http://schemas.microsoft.com/office/drawing/2014/main" xmlns="" id="{C14B6581-C308-4845-8BD9-17559855226F}"/>
            </a:ext>
          </a:extLst>
        </xdr:cNvPr>
        <xdr:cNvSpPr>
          <a:spLocks noChangeAspect="1" noChangeArrowheads="1"/>
        </xdr:cNvSpPr>
      </xdr:nvSpPr>
      <xdr:spPr bwMode="auto">
        <a:xfrm>
          <a:off x="14363700" y="40862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1254" name="AutoShape 6">
          <a:extLst>
            <a:ext uri="{FF2B5EF4-FFF2-40B4-BE49-F238E27FC236}">
              <a16:creationId xmlns:a16="http://schemas.microsoft.com/office/drawing/2014/main" xmlns="" id="{E70ACCFD-EC16-4614-8F7C-32DBA1C8F3FE}"/>
            </a:ext>
          </a:extLst>
        </xdr:cNvPr>
        <xdr:cNvSpPr>
          <a:spLocks noChangeAspect="1" noChangeArrowheads="1"/>
        </xdr:cNvSpPr>
      </xdr:nvSpPr>
      <xdr:spPr bwMode="auto">
        <a:xfrm>
          <a:off x="14363700" y="40862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1255" name="AutoShape 5">
          <a:extLst>
            <a:ext uri="{FF2B5EF4-FFF2-40B4-BE49-F238E27FC236}">
              <a16:creationId xmlns:a16="http://schemas.microsoft.com/office/drawing/2014/main" xmlns="" id="{1F7040AB-FC2F-4388-992F-871DDEB7F19F}"/>
            </a:ext>
          </a:extLst>
        </xdr:cNvPr>
        <xdr:cNvSpPr>
          <a:spLocks noChangeAspect="1" noChangeArrowheads="1"/>
        </xdr:cNvSpPr>
      </xdr:nvSpPr>
      <xdr:spPr bwMode="auto">
        <a:xfrm>
          <a:off x="14363700" y="40862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1256" name="AutoShape 6">
          <a:extLst>
            <a:ext uri="{FF2B5EF4-FFF2-40B4-BE49-F238E27FC236}">
              <a16:creationId xmlns:a16="http://schemas.microsoft.com/office/drawing/2014/main" xmlns="" id="{6EE6749A-AE63-4D79-AFCA-023F035A0535}"/>
            </a:ext>
          </a:extLst>
        </xdr:cNvPr>
        <xdr:cNvSpPr>
          <a:spLocks noChangeAspect="1" noChangeArrowheads="1"/>
        </xdr:cNvSpPr>
      </xdr:nvSpPr>
      <xdr:spPr bwMode="auto">
        <a:xfrm>
          <a:off x="14363700" y="40862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1257" name="AutoShape 5">
          <a:extLst>
            <a:ext uri="{FF2B5EF4-FFF2-40B4-BE49-F238E27FC236}">
              <a16:creationId xmlns:a16="http://schemas.microsoft.com/office/drawing/2014/main" xmlns="" id="{6A5DE791-CBEB-432D-8CCE-D77864926EB6}"/>
            </a:ext>
          </a:extLst>
        </xdr:cNvPr>
        <xdr:cNvSpPr>
          <a:spLocks noChangeAspect="1" noChangeArrowheads="1"/>
        </xdr:cNvSpPr>
      </xdr:nvSpPr>
      <xdr:spPr bwMode="auto">
        <a:xfrm>
          <a:off x="14363700" y="40862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1258" name="AutoShape 6">
          <a:extLst>
            <a:ext uri="{FF2B5EF4-FFF2-40B4-BE49-F238E27FC236}">
              <a16:creationId xmlns:a16="http://schemas.microsoft.com/office/drawing/2014/main" xmlns="" id="{993B8113-151E-416D-AE92-69237B418F00}"/>
            </a:ext>
          </a:extLst>
        </xdr:cNvPr>
        <xdr:cNvSpPr>
          <a:spLocks noChangeAspect="1" noChangeArrowheads="1"/>
        </xdr:cNvSpPr>
      </xdr:nvSpPr>
      <xdr:spPr bwMode="auto">
        <a:xfrm>
          <a:off x="14363700" y="40862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1259" name="AutoShape 5">
          <a:extLst>
            <a:ext uri="{FF2B5EF4-FFF2-40B4-BE49-F238E27FC236}">
              <a16:creationId xmlns:a16="http://schemas.microsoft.com/office/drawing/2014/main" xmlns="" id="{FEA83F3C-51FD-4E59-BAA9-4CD1CAE87B92}"/>
            </a:ext>
          </a:extLst>
        </xdr:cNvPr>
        <xdr:cNvSpPr>
          <a:spLocks noChangeAspect="1" noChangeArrowheads="1"/>
        </xdr:cNvSpPr>
      </xdr:nvSpPr>
      <xdr:spPr bwMode="auto">
        <a:xfrm>
          <a:off x="14363700" y="40862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1260" name="AutoShape 6">
          <a:extLst>
            <a:ext uri="{FF2B5EF4-FFF2-40B4-BE49-F238E27FC236}">
              <a16:creationId xmlns:a16="http://schemas.microsoft.com/office/drawing/2014/main" xmlns="" id="{996856AD-2D69-4FB3-9113-4F289F553E1D}"/>
            </a:ext>
          </a:extLst>
        </xdr:cNvPr>
        <xdr:cNvSpPr>
          <a:spLocks noChangeAspect="1" noChangeArrowheads="1"/>
        </xdr:cNvSpPr>
      </xdr:nvSpPr>
      <xdr:spPr bwMode="auto">
        <a:xfrm>
          <a:off x="14363700" y="40862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1261" name="AutoShape 5">
          <a:extLst>
            <a:ext uri="{FF2B5EF4-FFF2-40B4-BE49-F238E27FC236}">
              <a16:creationId xmlns:a16="http://schemas.microsoft.com/office/drawing/2014/main" xmlns="" id="{0EA40CCD-C84B-402F-85DA-BF1FBA8F2372}"/>
            </a:ext>
          </a:extLst>
        </xdr:cNvPr>
        <xdr:cNvSpPr>
          <a:spLocks noChangeAspect="1" noChangeArrowheads="1"/>
        </xdr:cNvSpPr>
      </xdr:nvSpPr>
      <xdr:spPr bwMode="auto">
        <a:xfrm>
          <a:off x="14363700" y="40862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1262" name="AutoShape 6">
          <a:extLst>
            <a:ext uri="{FF2B5EF4-FFF2-40B4-BE49-F238E27FC236}">
              <a16:creationId xmlns:a16="http://schemas.microsoft.com/office/drawing/2014/main" xmlns="" id="{B475CD0A-1136-4B12-AD57-4C809FAC3011}"/>
            </a:ext>
          </a:extLst>
        </xdr:cNvPr>
        <xdr:cNvSpPr>
          <a:spLocks noChangeAspect="1" noChangeArrowheads="1"/>
        </xdr:cNvSpPr>
      </xdr:nvSpPr>
      <xdr:spPr bwMode="auto">
        <a:xfrm>
          <a:off x="14363700" y="40862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1263" name="AutoShape 5">
          <a:extLst>
            <a:ext uri="{FF2B5EF4-FFF2-40B4-BE49-F238E27FC236}">
              <a16:creationId xmlns:a16="http://schemas.microsoft.com/office/drawing/2014/main" xmlns="" id="{43C1BFC6-AD1E-4BDB-9D72-C455D91D16FE}"/>
            </a:ext>
          </a:extLst>
        </xdr:cNvPr>
        <xdr:cNvSpPr>
          <a:spLocks noChangeAspect="1" noChangeArrowheads="1"/>
        </xdr:cNvSpPr>
      </xdr:nvSpPr>
      <xdr:spPr bwMode="auto">
        <a:xfrm>
          <a:off x="14363700" y="40862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1264" name="AutoShape 6">
          <a:extLst>
            <a:ext uri="{FF2B5EF4-FFF2-40B4-BE49-F238E27FC236}">
              <a16:creationId xmlns:a16="http://schemas.microsoft.com/office/drawing/2014/main" xmlns="" id="{3088C4DC-00B6-491C-86FF-AB25FC1D6913}"/>
            </a:ext>
          </a:extLst>
        </xdr:cNvPr>
        <xdr:cNvSpPr>
          <a:spLocks noChangeAspect="1" noChangeArrowheads="1"/>
        </xdr:cNvSpPr>
      </xdr:nvSpPr>
      <xdr:spPr bwMode="auto">
        <a:xfrm>
          <a:off x="14363700" y="40862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1265" name="AutoShape 5">
          <a:extLst>
            <a:ext uri="{FF2B5EF4-FFF2-40B4-BE49-F238E27FC236}">
              <a16:creationId xmlns:a16="http://schemas.microsoft.com/office/drawing/2014/main" xmlns="" id="{93A7EF0F-0762-4908-B1CB-98E86685A769}"/>
            </a:ext>
          </a:extLst>
        </xdr:cNvPr>
        <xdr:cNvSpPr>
          <a:spLocks noChangeAspect="1" noChangeArrowheads="1"/>
        </xdr:cNvSpPr>
      </xdr:nvSpPr>
      <xdr:spPr bwMode="auto">
        <a:xfrm>
          <a:off x="13420725" y="21240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1266" name="AutoShape 6">
          <a:extLst>
            <a:ext uri="{FF2B5EF4-FFF2-40B4-BE49-F238E27FC236}">
              <a16:creationId xmlns:a16="http://schemas.microsoft.com/office/drawing/2014/main" xmlns="" id="{D6EBF399-0FCB-454C-BA0F-3FF025806971}"/>
            </a:ext>
          </a:extLst>
        </xdr:cNvPr>
        <xdr:cNvSpPr>
          <a:spLocks noChangeAspect="1" noChangeArrowheads="1"/>
        </xdr:cNvSpPr>
      </xdr:nvSpPr>
      <xdr:spPr bwMode="auto">
        <a:xfrm>
          <a:off x="13420725" y="21240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885825"/>
    <xdr:sp macro="" textlink="">
      <xdr:nvSpPr>
        <xdr:cNvPr id="1267" name="AutoShape 2">
          <a:extLst>
            <a:ext uri="{FF2B5EF4-FFF2-40B4-BE49-F238E27FC236}">
              <a16:creationId xmlns:a16="http://schemas.microsoft.com/office/drawing/2014/main" xmlns="" id="{0BFA8349-478D-46A2-8217-9808BB24C07B}"/>
            </a:ext>
          </a:extLst>
        </xdr:cNvPr>
        <xdr:cNvSpPr>
          <a:spLocks noChangeAspect="1" noChangeArrowheads="1"/>
        </xdr:cNvSpPr>
      </xdr:nvSpPr>
      <xdr:spPr bwMode="auto">
        <a:xfrm>
          <a:off x="13420725" y="2124075"/>
          <a:ext cx="304800" cy="8858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885825"/>
    <xdr:sp macro="" textlink="">
      <xdr:nvSpPr>
        <xdr:cNvPr id="1268" name="AutoShape 3">
          <a:extLst>
            <a:ext uri="{FF2B5EF4-FFF2-40B4-BE49-F238E27FC236}">
              <a16:creationId xmlns:a16="http://schemas.microsoft.com/office/drawing/2014/main" xmlns="" id="{450A737B-FD64-40DB-BAAB-5CA6B2FBBF81}"/>
            </a:ext>
          </a:extLst>
        </xdr:cNvPr>
        <xdr:cNvSpPr>
          <a:spLocks noChangeAspect="1" noChangeArrowheads="1"/>
        </xdr:cNvSpPr>
      </xdr:nvSpPr>
      <xdr:spPr bwMode="auto">
        <a:xfrm>
          <a:off x="13420725" y="2124075"/>
          <a:ext cx="304800" cy="8858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885825"/>
    <xdr:sp macro="" textlink="">
      <xdr:nvSpPr>
        <xdr:cNvPr id="1269" name="AutoShape 5">
          <a:extLst>
            <a:ext uri="{FF2B5EF4-FFF2-40B4-BE49-F238E27FC236}">
              <a16:creationId xmlns:a16="http://schemas.microsoft.com/office/drawing/2014/main" xmlns="" id="{217DBBB9-381B-471A-8A22-F134D2F381D0}"/>
            </a:ext>
          </a:extLst>
        </xdr:cNvPr>
        <xdr:cNvSpPr>
          <a:spLocks noChangeAspect="1" noChangeArrowheads="1"/>
        </xdr:cNvSpPr>
      </xdr:nvSpPr>
      <xdr:spPr bwMode="auto">
        <a:xfrm>
          <a:off x="13420725" y="2124075"/>
          <a:ext cx="304800" cy="8858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885825"/>
    <xdr:sp macro="" textlink="">
      <xdr:nvSpPr>
        <xdr:cNvPr id="1270" name="AutoShape 6">
          <a:extLst>
            <a:ext uri="{FF2B5EF4-FFF2-40B4-BE49-F238E27FC236}">
              <a16:creationId xmlns:a16="http://schemas.microsoft.com/office/drawing/2014/main" xmlns="" id="{F3D59D56-E327-4ADB-8CEC-9CFEBBEB4E31}"/>
            </a:ext>
          </a:extLst>
        </xdr:cNvPr>
        <xdr:cNvSpPr>
          <a:spLocks noChangeAspect="1" noChangeArrowheads="1"/>
        </xdr:cNvSpPr>
      </xdr:nvSpPr>
      <xdr:spPr bwMode="auto">
        <a:xfrm>
          <a:off x="13420725" y="2124075"/>
          <a:ext cx="304800" cy="8858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33</xdr:row>
      <xdr:rowOff>0</xdr:rowOff>
    </xdr:from>
    <xdr:ext cx="304800" cy="304800"/>
    <xdr:sp macro="" textlink="">
      <xdr:nvSpPr>
        <xdr:cNvPr id="1271" name="AutoShape 4">
          <a:extLst>
            <a:ext uri="{FF2B5EF4-FFF2-40B4-BE49-F238E27FC236}">
              <a16:creationId xmlns:a16="http://schemas.microsoft.com/office/drawing/2014/main" xmlns="" id="{405E644A-A6D0-43DA-9C18-A7C958935131}"/>
            </a:ext>
          </a:extLst>
        </xdr:cNvPr>
        <xdr:cNvSpPr>
          <a:spLocks noChangeAspect="1" noChangeArrowheads="1"/>
        </xdr:cNvSpPr>
      </xdr:nvSpPr>
      <xdr:spPr bwMode="auto">
        <a:xfrm>
          <a:off x="13477875" y="21240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1272" name="AutoShape 3">
          <a:extLst>
            <a:ext uri="{FF2B5EF4-FFF2-40B4-BE49-F238E27FC236}">
              <a16:creationId xmlns:a16="http://schemas.microsoft.com/office/drawing/2014/main" xmlns="" id="{0648E913-5694-4A0D-90F2-2B4669F8D522}"/>
            </a:ext>
          </a:extLst>
        </xdr:cNvPr>
        <xdr:cNvSpPr>
          <a:spLocks noChangeAspect="1" noChangeArrowheads="1"/>
        </xdr:cNvSpPr>
      </xdr:nvSpPr>
      <xdr:spPr bwMode="auto">
        <a:xfrm>
          <a:off x="13420725" y="21240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33</xdr:row>
      <xdr:rowOff>0</xdr:rowOff>
    </xdr:from>
    <xdr:ext cx="304800" cy="304800"/>
    <xdr:sp macro="" textlink="">
      <xdr:nvSpPr>
        <xdr:cNvPr id="1273" name="AutoShape 4">
          <a:extLst>
            <a:ext uri="{FF2B5EF4-FFF2-40B4-BE49-F238E27FC236}">
              <a16:creationId xmlns:a16="http://schemas.microsoft.com/office/drawing/2014/main" xmlns="" id="{CAADCF08-1663-4A2F-BEC9-C7BA51D535A8}"/>
            </a:ext>
          </a:extLst>
        </xdr:cNvPr>
        <xdr:cNvSpPr>
          <a:spLocks noChangeAspect="1" noChangeArrowheads="1"/>
        </xdr:cNvSpPr>
      </xdr:nvSpPr>
      <xdr:spPr bwMode="auto">
        <a:xfrm>
          <a:off x="13477875" y="21240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34</xdr:row>
      <xdr:rowOff>0</xdr:rowOff>
    </xdr:from>
    <xdr:ext cx="304800" cy="304800"/>
    <xdr:sp macro="" textlink="">
      <xdr:nvSpPr>
        <xdr:cNvPr id="1274" name="AutoShape 5">
          <a:extLst>
            <a:ext uri="{FF2B5EF4-FFF2-40B4-BE49-F238E27FC236}">
              <a16:creationId xmlns:a16="http://schemas.microsoft.com/office/drawing/2014/main" xmlns="" id="{CAC81C5D-B02A-4A29-A9F6-FDA325D2DE37}"/>
            </a:ext>
          </a:extLst>
        </xdr:cNvPr>
        <xdr:cNvSpPr>
          <a:spLocks noChangeAspect="1" noChangeArrowheads="1"/>
        </xdr:cNvSpPr>
      </xdr:nvSpPr>
      <xdr:spPr bwMode="auto">
        <a:xfrm>
          <a:off x="13420725" y="23241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34</xdr:row>
      <xdr:rowOff>0</xdr:rowOff>
    </xdr:from>
    <xdr:ext cx="304800" cy="304800"/>
    <xdr:sp macro="" textlink="">
      <xdr:nvSpPr>
        <xdr:cNvPr id="1275" name="AutoShape 6">
          <a:extLst>
            <a:ext uri="{FF2B5EF4-FFF2-40B4-BE49-F238E27FC236}">
              <a16:creationId xmlns:a16="http://schemas.microsoft.com/office/drawing/2014/main" xmlns="" id="{26141770-94E7-4CAE-ABE4-AEB31D109325}"/>
            </a:ext>
          </a:extLst>
        </xdr:cNvPr>
        <xdr:cNvSpPr>
          <a:spLocks noChangeAspect="1" noChangeArrowheads="1"/>
        </xdr:cNvSpPr>
      </xdr:nvSpPr>
      <xdr:spPr bwMode="auto">
        <a:xfrm>
          <a:off x="13420725" y="23241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34</xdr:row>
      <xdr:rowOff>0</xdr:rowOff>
    </xdr:from>
    <xdr:ext cx="304800" cy="885825"/>
    <xdr:sp macro="" textlink="">
      <xdr:nvSpPr>
        <xdr:cNvPr id="1276" name="AutoShape 2">
          <a:extLst>
            <a:ext uri="{FF2B5EF4-FFF2-40B4-BE49-F238E27FC236}">
              <a16:creationId xmlns:a16="http://schemas.microsoft.com/office/drawing/2014/main" xmlns="" id="{902942D5-C857-4867-B4D9-825547BC8391}"/>
            </a:ext>
          </a:extLst>
        </xdr:cNvPr>
        <xdr:cNvSpPr>
          <a:spLocks noChangeAspect="1" noChangeArrowheads="1"/>
        </xdr:cNvSpPr>
      </xdr:nvSpPr>
      <xdr:spPr bwMode="auto">
        <a:xfrm>
          <a:off x="13420725" y="2324100"/>
          <a:ext cx="304800" cy="8858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34</xdr:row>
      <xdr:rowOff>0</xdr:rowOff>
    </xdr:from>
    <xdr:ext cx="304800" cy="885825"/>
    <xdr:sp macro="" textlink="">
      <xdr:nvSpPr>
        <xdr:cNvPr id="1277" name="AutoShape 3">
          <a:extLst>
            <a:ext uri="{FF2B5EF4-FFF2-40B4-BE49-F238E27FC236}">
              <a16:creationId xmlns:a16="http://schemas.microsoft.com/office/drawing/2014/main" xmlns="" id="{5260301D-5448-4494-9143-B1494EF54442}"/>
            </a:ext>
          </a:extLst>
        </xdr:cNvPr>
        <xdr:cNvSpPr>
          <a:spLocks noChangeAspect="1" noChangeArrowheads="1"/>
        </xdr:cNvSpPr>
      </xdr:nvSpPr>
      <xdr:spPr bwMode="auto">
        <a:xfrm>
          <a:off x="13420725" y="2324100"/>
          <a:ext cx="304800" cy="8858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34</xdr:row>
      <xdr:rowOff>0</xdr:rowOff>
    </xdr:from>
    <xdr:ext cx="304800" cy="885825"/>
    <xdr:sp macro="" textlink="">
      <xdr:nvSpPr>
        <xdr:cNvPr id="1278" name="AutoShape 5">
          <a:extLst>
            <a:ext uri="{FF2B5EF4-FFF2-40B4-BE49-F238E27FC236}">
              <a16:creationId xmlns:a16="http://schemas.microsoft.com/office/drawing/2014/main" xmlns="" id="{F352B8A8-A063-4C1E-BD62-4B2E453B7920}"/>
            </a:ext>
          </a:extLst>
        </xdr:cNvPr>
        <xdr:cNvSpPr>
          <a:spLocks noChangeAspect="1" noChangeArrowheads="1"/>
        </xdr:cNvSpPr>
      </xdr:nvSpPr>
      <xdr:spPr bwMode="auto">
        <a:xfrm>
          <a:off x="13420725" y="2324100"/>
          <a:ext cx="304800" cy="8858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34</xdr:row>
      <xdr:rowOff>0</xdr:rowOff>
    </xdr:from>
    <xdr:ext cx="304800" cy="885825"/>
    <xdr:sp macro="" textlink="">
      <xdr:nvSpPr>
        <xdr:cNvPr id="1279" name="AutoShape 6">
          <a:extLst>
            <a:ext uri="{FF2B5EF4-FFF2-40B4-BE49-F238E27FC236}">
              <a16:creationId xmlns:a16="http://schemas.microsoft.com/office/drawing/2014/main" xmlns="" id="{6432A6FB-90A3-4CBD-A98D-2EDB840F4D07}"/>
            </a:ext>
          </a:extLst>
        </xdr:cNvPr>
        <xdr:cNvSpPr>
          <a:spLocks noChangeAspect="1" noChangeArrowheads="1"/>
        </xdr:cNvSpPr>
      </xdr:nvSpPr>
      <xdr:spPr bwMode="auto">
        <a:xfrm>
          <a:off x="13420725" y="2324100"/>
          <a:ext cx="304800" cy="8858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34</xdr:row>
      <xdr:rowOff>0</xdr:rowOff>
    </xdr:from>
    <xdr:ext cx="304800" cy="304800"/>
    <xdr:sp macro="" textlink="">
      <xdr:nvSpPr>
        <xdr:cNvPr id="1280" name="AutoShape 4">
          <a:extLst>
            <a:ext uri="{FF2B5EF4-FFF2-40B4-BE49-F238E27FC236}">
              <a16:creationId xmlns:a16="http://schemas.microsoft.com/office/drawing/2014/main" xmlns="" id="{F085C9C2-BA04-408C-89A5-4652EF20C2C2}"/>
            </a:ext>
          </a:extLst>
        </xdr:cNvPr>
        <xdr:cNvSpPr>
          <a:spLocks noChangeAspect="1" noChangeArrowheads="1"/>
        </xdr:cNvSpPr>
      </xdr:nvSpPr>
      <xdr:spPr bwMode="auto">
        <a:xfrm>
          <a:off x="13477875" y="23241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34</xdr:row>
      <xdr:rowOff>0</xdr:rowOff>
    </xdr:from>
    <xdr:ext cx="304800" cy="304800"/>
    <xdr:sp macro="" textlink="">
      <xdr:nvSpPr>
        <xdr:cNvPr id="1281" name="AutoShape 3">
          <a:extLst>
            <a:ext uri="{FF2B5EF4-FFF2-40B4-BE49-F238E27FC236}">
              <a16:creationId xmlns:a16="http://schemas.microsoft.com/office/drawing/2014/main" xmlns="" id="{347E0CDA-02ED-4EC3-8357-DDA9895E1C3C}"/>
            </a:ext>
          </a:extLst>
        </xdr:cNvPr>
        <xdr:cNvSpPr>
          <a:spLocks noChangeAspect="1" noChangeArrowheads="1"/>
        </xdr:cNvSpPr>
      </xdr:nvSpPr>
      <xdr:spPr bwMode="auto">
        <a:xfrm>
          <a:off x="13420725" y="23241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34</xdr:row>
      <xdr:rowOff>0</xdr:rowOff>
    </xdr:from>
    <xdr:ext cx="304800" cy="304800"/>
    <xdr:sp macro="" textlink="">
      <xdr:nvSpPr>
        <xdr:cNvPr id="1282" name="AutoShape 4">
          <a:extLst>
            <a:ext uri="{FF2B5EF4-FFF2-40B4-BE49-F238E27FC236}">
              <a16:creationId xmlns:a16="http://schemas.microsoft.com/office/drawing/2014/main" xmlns="" id="{AD4F8DE8-E546-41F0-A0C7-FBA1D4FC31E1}"/>
            </a:ext>
          </a:extLst>
        </xdr:cNvPr>
        <xdr:cNvSpPr>
          <a:spLocks noChangeAspect="1" noChangeArrowheads="1"/>
        </xdr:cNvSpPr>
      </xdr:nvSpPr>
      <xdr:spPr bwMode="auto">
        <a:xfrm>
          <a:off x="13477875" y="23241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40</xdr:row>
      <xdr:rowOff>0</xdr:rowOff>
    </xdr:from>
    <xdr:ext cx="304800" cy="304800"/>
    <xdr:sp macro="" textlink="">
      <xdr:nvSpPr>
        <xdr:cNvPr id="121" name="AutoShape 4">
          <a:extLst>
            <a:ext uri="{FF2B5EF4-FFF2-40B4-BE49-F238E27FC236}">
              <a16:creationId xmlns:a16="http://schemas.microsoft.com/office/drawing/2014/main" xmlns="" id="{0E78A2D3-1F2A-4EB9-B043-BC997BBB185A}"/>
            </a:ext>
          </a:extLst>
        </xdr:cNvPr>
        <xdr:cNvSpPr>
          <a:spLocks noChangeAspect="1" noChangeArrowheads="1"/>
        </xdr:cNvSpPr>
      </xdr:nvSpPr>
      <xdr:spPr bwMode="auto">
        <a:xfrm>
          <a:off x="14725650" y="871970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40</xdr:row>
      <xdr:rowOff>0</xdr:rowOff>
    </xdr:from>
    <xdr:ext cx="304800" cy="304800"/>
    <xdr:sp macro="" textlink="">
      <xdr:nvSpPr>
        <xdr:cNvPr id="122" name="AutoShape 3">
          <a:extLst>
            <a:ext uri="{FF2B5EF4-FFF2-40B4-BE49-F238E27FC236}">
              <a16:creationId xmlns:a16="http://schemas.microsoft.com/office/drawing/2014/main" xmlns="" id="{13A3F08F-1D1D-4EDA-851F-DEF8DDB190FF}"/>
            </a:ext>
          </a:extLst>
        </xdr:cNvPr>
        <xdr:cNvSpPr>
          <a:spLocks noChangeAspect="1" noChangeArrowheads="1"/>
        </xdr:cNvSpPr>
      </xdr:nvSpPr>
      <xdr:spPr bwMode="auto">
        <a:xfrm>
          <a:off x="14668500" y="871970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40</xdr:row>
      <xdr:rowOff>0</xdr:rowOff>
    </xdr:from>
    <xdr:ext cx="304800" cy="304800"/>
    <xdr:sp macro="" textlink="">
      <xdr:nvSpPr>
        <xdr:cNvPr id="123" name="AutoShape 4">
          <a:extLst>
            <a:ext uri="{FF2B5EF4-FFF2-40B4-BE49-F238E27FC236}">
              <a16:creationId xmlns:a16="http://schemas.microsoft.com/office/drawing/2014/main" xmlns="" id="{10083C06-E4FF-4A29-A4F7-C28CFA1EE8F9}"/>
            </a:ext>
          </a:extLst>
        </xdr:cNvPr>
        <xdr:cNvSpPr>
          <a:spLocks noChangeAspect="1" noChangeArrowheads="1"/>
        </xdr:cNvSpPr>
      </xdr:nvSpPr>
      <xdr:spPr bwMode="auto">
        <a:xfrm>
          <a:off x="14725650" y="871970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41</xdr:row>
      <xdr:rowOff>0</xdr:rowOff>
    </xdr:from>
    <xdr:ext cx="304800" cy="304800"/>
    <xdr:sp macro="" textlink="">
      <xdr:nvSpPr>
        <xdr:cNvPr id="124" name="AutoShape 3">
          <a:extLst>
            <a:ext uri="{FF2B5EF4-FFF2-40B4-BE49-F238E27FC236}">
              <a16:creationId xmlns:a16="http://schemas.microsoft.com/office/drawing/2014/main" xmlns="" id="{8A0408A2-79B6-4594-9D97-3663709924F4}"/>
            </a:ext>
          </a:extLst>
        </xdr:cNvPr>
        <xdr:cNvSpPr>
          <a:spLocks noChangeAspect="1" noChangeArrowheads="1"/>
        </xdr:cNvSpPr>
      </xdr:nvSpPr>
      <xdr:spPr bwMode="auto">
        <a:xfrm>
          <a:off x="14668500" y="871970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39</xdr:row>
      <xdr:rowOff>0</xdr:rowOff>
    </xdr:from>
    <xdr:ext cx="304800" cy="304800"/>
    <xdr:sp macro="" textlink="">
      <xdr:nvSpPr>
        <xdr:cNvPr id="125" name="AutoShape 5">
          <a:extLst>
            <a:ext uri="{FF2B5EF4-FFF2-40B4-BE49-F238E27FC236}">
              <a16:creationId xmlns:a16="http://schemas.microsoft.com/office/drawing/2014/main" xmlns="" id="{CAC81C5D-B02A-4A29-A9F6-FDA325D2DE37}"/>
            </a:ext>
          </a:extLst>
        </xdr:cNvPr>
        <xdr:cNvSpPr>
          <a:spLocks noChangeAspect="1" noChangeArrowheads="1"/>
        </xdr:cNvSpPr>
      </xdr:nvSpPr>
      <xdr:spPr bwMode="auto">
        <a:xfrm>
          <a:off x="14668500" y="871970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39</xdr:row>
      <xdr:rowOff>0</xdr:rowOff>
    </xdr:from>
    <xdr:ext cx="304800" cy="304800"/>
    <xdr:sp macro="" textlink="">
      <xdr:nvSpPr>
        <xdr:cNvPr id="126" name="AutoShape 6">
          <a:extLst>
            <a:ext uri="{FF2B5EF4-FFF2-40B4-BE49-F238E27FC236}">
              <a16:creationId xmlns:a16="http://schemas.microsoft.com/office/drawing/2014/main" xmlns="" id="{26141770-94E7-4CAE-ABE4-AEB31D109325}"/>
            </a:ext>
          </a:extLst>
        </xdr:cNvPr>
        <xdr:cNvSpPr>
          <a:spLocks noChangeAspect="1" noChangeArrowheads="1"/>
        </xdr:cNvSpPr>
      </xdr:nvSpPr>
      <xdr:spPr bwMode="auto">
        <a:xfrm>
          <a:off x="14668500" y="871970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39</xdr:row>
      <xdr:rowOff>0</xdr:rowOff>
    </xdr:from>
    <xdr:ext cx="304800" cy="304800"/>
    <xdr:sp macro="" textlink="">
      <xdr:nvSpPr>
        <xdr:cNvPr id="127" name="AutoShape 4">
          <a:extLst>
            <a:ext uri="{FF2B5EF4-FFF2-40B4-BE49-F238E27FC236}">
              <a16:creationId xmlns:a16="http://schemas.microsoft.com/office/drawing/2014/main" xmlns="" id="{F085C9C2-BA04-408C-89A5-4652EF20C2C2}"/>
            </a:ext>
          </a:extLst>
        </xdr:cNvPr>
        <xdr:cNvSpPr>
          <a:spLocks noChangeAspect="1" noChangeArrowheads="1"/>
        </xdr:cNvSpPr>
      </xdr:nvSpPr>
      <xdr:spPr bwMode="auto">
        <a:xfrm>
          <a:off x="14725650" y="871970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39</xdr:row>
      <xdr:rowOff>0</xdr:rowOff>
    </xdr:from>
    <xdr:ext cx="304800" cy="304800"/>
    <xdr:sp macro="" textlink="">
      <xdr:nvSpPr>
        <xdr:cNvPr id="128" name="AutoShape 3">
          <a:extLst>
            <a:ext uri="{FF2B5EF4-FFF2-40B4-BE49-F238E27FC236}">
              <a16:creationId xmlns:a16="http://schemas.microsoft.com/office/drawing/2014/main" xmlns="" id="{347E0CDA-02ED-4EC3-8357-DDA9895E1C3C}"/>
            </a:ext>
          </a:extLst>
        </xdr:cNvPr>
        <xdr:cNvSpPr>
          <a:spLocks noChangeAspect="1" noChangeArrowheads="1"/>
        </xdr:cNvSpPr>
      </xdr:nvSpPr>
      <xdr:spPr bwMode="auto">
        <a:xfrm>
          <a:off x="14668500" y="871970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39</xdr:row>
      <xdr:rowOff>0</xdr:rowOff>
    </xdr:from>
    <xdr:ext cx="304800" cy="304800"/>
    <xdr:sp macro="" textlink="">
      <xdr:nvSpPr>
        <xdr:cNvPr id="129" name="AutoShape 4">
          <a:extLst>
            <a:ext uri="{FF2B5EF4-FFF2-40B4-BE49-F238E27FC236}">
              <a16:creationId xmlns:a16="http://schemas.microsoft.com/office/drawing/2014/main" xmlns="" id="{AD4F8DE8-E546-41F0-A0C7-FBA1D4FC31E1}"/>
            </a:ext>
          </a:extLst>
        </xdr:cNvPr>
        <xdr:cNvSpPr>
          <a:spLocks noChangeAspect="1" noChangeArrowheads="1"/>
        </xdr:cNvSpPr>
      </xdr:nvSpPr>
      <xdr:spPr bwMode="auto">
        <a:xfrm>
          <a:off x="14725650" y="871970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33</xdr:row>
      <xdr:rowOff>0</xdr:rowOff>
    </xdr:from>
    <xdr:ext cx="304800" cy="304800"/>
    <xdr:sp macro="" textlink="">
      <xdr:nvSpPr>
        <xdr:cNvPr id="130" name="AutoShape 4">
          <a:extLst>
            <a:ext uri="{FF2B5EF4-FFF2-40B4-BE49-F238E27FC236}">
              <a16:creationId xmlns:a16="http://schemas.microsoft.com/office/drawing/2014/main" xmlns="" id="{0E78A2D3-1F2A-4EB9-B043-BC997BBB185A}"/>
            </a:ext>
          </a:extLst>
        </xdr:cNvPr>
        <xdr:cNvSpPr>
          <a:spLocks noChangeAspect="1" noChangeArrowheads="1"/>
        </xdr:cNvSpPr>
      </xdr:nvSpPr>
      <xdr:spPr bwMode="auto">
        <a:xfrm>
          <a:off x="14725650" y="79288821"/>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131" name="AutoShape 3">
          <a:extLst>
            <a:ext uri="{FF2B5EF4-FFF2-40B4-BE49-F238E27FC236}">
              <a16:creationId xmlns:a16="http://schemas.microsoft.com/office/drawing/2014/main" xmlns="" id="{13A3F08F-1D1D-4EDA-851F-DEF8DDB190FF}"/>
            </a:ext>
          </a:extLst>
        </xdr:cNvPr>
        <xdr:cNvSpPr>
          <a:spLocks noChangeAspect="1" noChangeArrowheads="1"/>
        </xdr:cNvSpPr>
      </xdr:nvSpPr>
      <xdr:spPr bwMode="auto">
        <a:xfrm>
          <a:off x="14668500" y="79288821"/>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33</xdr:row>
      <xdr:rowOff>0</xdr:rowOff>
    </xdr:from>
    <xdr:ext cx="304800" cy="304800"/>
    <xdr:sp macro="" textlink="">
      <xdr:nvSpPr>
        <xdr:cNvPr id="132" name="AutoShape 4">
          <a:extLst>
            <a:ext uri="{FF2B5EF4-FFF2-40B4-BE49-F238E27FC236}">
              <a16:creationId xmlns:a16="http://schemas.microsoft.com/office/drawing/2014/main" xmlns="" id="{10083C06-E4FF-4A29-A4F7-C28CFA1EE8F9}"/>
            </a:ext>
          </a:extLst>
        </xdr:cNvPr>
        <xdr:cNvSpPr>
          <a:spLocks noChangeAspect="1" noChangeArrowheads="1"/>
        </xdr:cNvSpPr>
      </xdr:nvSpPr>
      <xdr:spPr bwMode="auto">
        <a:xfrm>
          <a:off x="14725650" y="79288821"/>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133" name="AutoShape 3">
          <a:extLst>
            <a:ext uri="{FF2B5EF4-FFF2-40B4-BE49-F238E27FC236}">
              <a16:creationId xmlns:a16="http://schemas.microsoft.com/office/drawing/2014/main" xmlns="" id="{8A0408A2-79B6-4594-9D97-3663709924F4}"/>
            </a:ext>
          </a:extLst>
        </xdr:cNvPr>
        <xdr:cNvSpPr>
          <a:spLocks noChangeAspect="1" noChangeArrowheads="1"/>
        </xdr:cNvSpPr>
      </xdr:nvSpPr>
      <xdr:spPr bwMode="auto">
        <a:xfrm>
          <a:off x="14668500" y="795337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47624</xdr:colOff>
      <xdr:row>0</xdr:row>
      <xdr:rowOff>133351</xdr:rowOff>
    </xdr:from>
    <xdr:ext cx="2243253" cy="628650"/>
    <xdr:pic>
      <xdr:nvPicPr>
        <xdr:cNvPr id="2" name="Imagem 1" descr="Agência Reguladora de Serviços Públicos do Estado de Alagoas (ARSAL)">
          <a:extLst>
            <a:ext uri="{FF2B5EF4-FFF2-40B4-BE49-F238E27FC236}">
              <a16:creationId xmlns:a16="http://schemas.microsoft.com/office/drawing/2014/main" xmlns="" id="{8E81F027-15CD-44F4-894E-59990EA46862}"/>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85749" y="133351"/>
          <a:ext cx="2243253" cy="62865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9525</xdr:colOff>
      <xdr:row>13</xdr:row>
      <xdr:rowOff>0</xdr:rowOff>
    </xdr:from>
    <xdr:ext cx="304800" cy="6934200"/>
    <xdr:sp macro="" textlink="">
      <xdr:nvSpPr>
        <xdr:cNvPr id="3" name="AutoShape 2">
          <a:extLst>
            <a:ext uri="{FF2B5EF4-FFF2-40B4-BE49-F238E27FC236}">
              <a16:creationId xmlns:a16="http://schemas.microsoft.com/office/drawing/2014/main" xmlns="" id="{C5C9DA2E-80CA-49BC-A217-4D78F373C3A6}"/>
            </a:ext>
          </a:extLst>
        </xdr:cNvPr>
        <xdr:cNvSpPr>
          <a:spLocks noChangeAspect="1" noChangeArrowheads="1"/>
        </xdr:cNvSpPr>
      </xdr:nvSpPr>
      <xdr:spPr bwMode="auto">
        <a:xfrm>
          <a:off x="14173200" y="3886200"/>
          <a:ext cx="304800" cy="69342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13</xdr:row>
      <xdr:rowOff>0</xdr:rowOff>
    </xdr:from>
    <xdr:ext cx="304800" cy="4086225"/>
    <xdr:sp macro="" textlink="">
      <xdr:nvSpPr>
        <xdr:cNvPr id="4" name="AutoShape 3">
          <a:extLst>
            <a:ext uri="{FF2B5EF4-FFF2-40B4-BE49-F238E27FC236}">
              <a16:creationId xmlns:a16="http://schemas.microsoft.com/office/drawing/2014/main" xmlns="" id="{D46535A5-BB66-426C-84D2-CDC166630E16}"/>
            </a:ext>
          </a:extLst>
        </xdr:cNvPr>
        <xdr:cNvSpPr>
          <a:spLocks noChangeAspect="1" noChangeArrowheads="1"/>
        </xdr:cNvSpPr>
      </xdr:nvSpPr>
      <xdr:spPr bwMode="auto">
        <a:xfrm>
          <a:off x="14163675" y="3686175"/>
          <a:ext cx="304800" cy="40862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13</xdr:row>
      <xdr:rowOff>0</xdr:rowOff>
    </xdr:from>
    <xdr:ext cx="304800" cy="3009900"/>
    <xdr:sp macro="" textlink="">
      <xdr:nvSpPr>
        <xdr:cNvPr id="5" name="AutoShape 4">
          <a:extLst>
            <a:ext uri="{FF2B5EF4-FFF2-40B4-BE49-F238E27FC236}">
              <a16:creationId xmlns:a16="http://schemas.microsoft.com/office/drawing/2014/main" xmlns="" id="{B062834C-F7F3-49DD-9BE4-112213FD39B1}"/>
            </a:ext>
          </a:extLst>
        </xdr:cNvPr>
        <xdr:cNvSpPr>
          <a:spLocks noChangeAspect="1" noChangeArrowheads="1"/>
        </xdr:cNvSpPr>
      </xdr:nvSpPr>
      <xdr:spPr bwMode="auto">
        <a:xfrm>
          <a:off x="14220825" y="3305175"/>
          <a:ext cx="304800" cy="30099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13</xdr:row>
      <xdr:rowOff>0</xdr:rowOff>
    </xdr:from>
    <xdr:ext cx="304800" cy="2590800"/>
    <xdr:sp macro="" textlink="">
      <xdr:nvSpPr>
        <xdr:cNvPr id="6" name="AutoShape 5">
          <a:extLst>
            <a:ext uri="{FF2B5EF4-FFF2-40B4-BE49-F238E27FC236}">
              <a16:creationId xmlns:a16="http://schemas.microsoft.com/office/drawing/2014/main" xmlns="" id="{8B129A9A-163F-44D6-B6B7-705300ED1073}"/>
            </a:ext>
          </a:extLst>
        </xdr:cNvPr>
        <xdr:cNvSpPr>
          <a:spLocks noChangeAspect="1" noChangeArrowheads="1"/>
        </xdr:cNvSpPr>
      </xdr:nvSpPr>
      <xdr:spPr bwMode="auto">
        <a:xfrm>
          <a:off x="14163675" y="2352675"/>
          <a:ext cx="304800" cy="2590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13</xdr:row>
      <xdr:rowOff>0</xdr:rowOff>
    </xdr:from>
    <xdr:ext cx="304800" cy="2590800"/>
    <xdr:sp macro="" textlink="">
      <xdr:nvSpPr>
        <xdr:cNvPr id="7" name="AutoShape 6">
          <a:extLst>
            <a:ext uri="{FF2B5EF4-FFF2-40B4-BE49-F238E27FC236}">
              <a16:creationId xmlns:a16="http://schemas.microsoft.com/office/drawing/2014/main" xmlns="" id="{3066CF6B-AB16-4996-AF05-7F1C5D257E16}"/>
            </a:ext>
          </a:extLst>
        </xdr:cNvPr>
        <xdr:cNvSpPr>
          <a:spLocks noChangeAspect="1" noChangeArrowheads="1"/>
        </xdr:cNvSpPr>
      </xdr:nvSpPr>
      <xdr:spPr bwMode="auto">
        <a:xfrm>
          <a:off x="14163675" y="2352675"/>
          <a:ext cx="304800" cy="2590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12</xdr:col>
      <xdr:colOff>0</xdr:colOff>
      <xdr:row>0</xdr:row>
      <xdr:rowOff>168254</xdr:rowOff>
    </xdr:from>
    <xdr:ext cx="1984951" cy="469922"/>
    <xdr:pic>
      <xdr:nvPicPr>
        <xdr:cNvPr id="8" name="Imagem 7">
          <a:extLst>
            <a:ext uri="{FF2B5EF4-FFF2-40B4-BE49-F238E27FC236}">
              <a16:creationId xmlns:a16="http://schemas.microsoft.com/office/drawing/2014/main" xmlns="" id="{83CF843C-203F-4500-A668-199105880B44}"/>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6973550" y="168254"/>
          <a:ext cx="1984951" cy="469922"/>
        </a:xfrm>
        <a:prstGeom prst="rect">
          <a:avLst/>
        </a:prstGeom>
      </xdr:spPr>
    </xdr:pic>
    <xdr:clientData/>
  </xdr:oneCellAnchor>
  <xdr:oneCellAnchor>
    <xdr:from>
      <xdr:col>10</xdr:col>
      <xdr:colOff>57150</xdr:colOff>
      <xdr:row>13</xdr:row>
      <xdr:rowOff>0</xdr:rowOff>
    </xdr:from>
    <xdr:ext cx="304800" cy="304800"/>
    <xdr:sp macro="" textlink="">
      <xdr:nvSpPr>
        <xdr:cNvPr id="9" name="AutoShape 4">
          <a:extLst>
            <a:ext uri="{FF2B5EF4-FFF2-40B4-BE49-F238E27FC236}">
              <a16:creationId xmlns:a16="http://schemas.microsoft.com/office/drawing/2014/main" xmlns="" id="{A7A47557-9570-4FBD-A65B-0083B3E7B2DD}"/>
            </a:ext>
          </a:extLst>
        </xdr:cNvPr>
        <xdr:cNvSpPr>
          <a:spLocks noChangeAspect="1" noChangeArrowheads="1"/>
        </xdr:cNvSpPr>
      </xdr:nvSpPr>
      <xdr:spPr bwMode="auto">
        <a:xfrm>
          <a:off x="14220825" y="3495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13</xdr:row>
      <xdr:rowOff>0</xdr:rowOff>
    </xdr:from>
    <xdr:ext cx="304800" cy="304800"/>
    <xdr:sp macro="" textlink="">
      <xdr:nvSpPr>
        <xdr:cNvPr id="10" name="AutoShape 3">
          <a:extLst>
            <a:ext uri="{FF2B5EF4-FFF2-40B4-BE49-F238E27FC236}">
              <a16:creationId xmlns:a16="http://schemas.microsoft.com/office/drawing/2014/main" xmlns="" id="{7DF830CE-305D-4585-8CF5-FC3B311DD419}"/>
            </a:ext>
          </a:extLst>
        </xdr:cNvPr>
        <xdr:cNvSpPr>
          <a:spLocks noChangeAspect="1" noChangeArrowheads="1"/>
        </xdr:cNvSpPr>
      </xdr:nvSpPr>
      <xdr:spPr bwMode="auto">
        <a:xfrm>
          <a:off x="14163675" y="3495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13</xdr:row>
      <xdr:rowOff>0</xdr:rowOff>
    </xdr:from>
    <xdr:ext cx="304800" cy="304800"/>
    <xdr:sp macro="" textlink="">
      <xdr:nvSpPr>
        <xdr:cNvPr id="11" name="AutoShape 4">
          <a:extLst>
            <a:ext uri="{FF2B5EF4-FFF2-40B4-BE49-F238E27FC236}">
              <a16:creationId xmlns:a16="http://schemas.microsoft.com/office/drawing/2014/main" xmlns="" id="{6EA2D11A-491E-4554-83EC-A1089FE12BD7}"/>
            </a:ext>
          </a:extLst>
        </xdr:cNvPr>
        <xdr:cNvSpPr>
          <a:spLocks noChangeAspect="1" noChangeArrowheads="1"/>
        </xdr:cNvSpPr>
      </xdr:nvSpPr>
      <xdr:spPr bwMode="auto">
        <a:xfrm>
          <a:off x="14220825" y="33051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0</xdr:colOff>
      <xdr:row>1</xdr:row>
      <xdr:rowOff>0</xdr:rowOff>
    </xdr:from>
    <xdr:to>
      <xdr:col>10</xdr:col>
      <xdr:colOff>304800</xdr:colOff>
      <xdr:row>2</xdr:row>
      <xdr:rowOff>1100137</xdr:rowOff>
    </xdr:to>
    <xdr:sp macro="" textlink="">
      <xdr:nvSpPr>
        <xdr:cNvPr id="12" name="AutoShape 5">
          <a:extLst>
            <a:ext uri="{FF2B5EF4-FFF2-40B4-BE49-F238E27FC236}">
              <a16:creationId xmlns:a16="http://schemas.microsoft.com/office/drawing/2014/main" xmlns="" id="{E6C9F0BB-0EFD-4A4B-AC22-0C42DE4A69C6}"/>
            </a:ext>
          </a:extLst>
        </xdr:cNvPr>
        <xdr:cNvSpPr>
          <a:spLocks noChangeAspect="1" noChangeArrowheads="1"/>
        </xdr:cNvSpPr>
      </xdr:nvSpPr>
      <xdr:spPr bwMode="auto">
        <a:xfrm>
          <a:off x="14163675" y="2819400"/>
          <a:ext cx="304800" cy="6858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1</xdr:row>
      <xdr:rowOff>0</xdr:rowOff>
    </xdr:from>
    <xdr:to>
      <xdr:col>10</xdr:col>
      <xdr:colOff>304800</xdr:colOff>
      <xdr:row>2</xdr:row>
      <xdr:rowOff>1100137</xdr:rowOff>
    </xdr:to>
    <xdr:sp macro="" textlink="">
      <xdr:nvSpPr>
        <xdr:cNvPr id="13" name="AutoShape 6">
          <a:extLst>
            <a:ext uri="{FF2B5EF4-FFF2-40B4-BE49-F238E27FC236}">
              <a16:creationId xmlns:a16="http://schemas.microsoft.com/office/drawing/2014/main" xmlns="" id="{A25192AE-2BFA-40C1-8AD1-16AF7CBA0EC0}"/>
            </a:ext>
          </a:extLst>
        </xdr:cNvPr>
        <xdr:cNvSpPr>
          <a:spLocks noChangeAspect="1" noChangeArrowheads="1"/>
        </xdr:cNvSpPr>
      </xdr:nvSpPr>
      <xdr:spPr bwMode="auto">
        <a:xfrm>
          <a:off x="14163675" y="2819400"/>
          <a:ext cx="304800" cy="6858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47624</xdr:colOff>
      <xdr:row>0</xdr:row>
      <xdr:rowOff>133351</xdr:rowOff>
    </xdr:from>
    <xdr:ext cx="2243253" cy="628650"/>
    <xdr:pic>
      <xdr:nvPicPr>
        <xdr:cNvPr id="2" name="Imagem 1" descr="Agência Reguladora de Serviços Públicos do Estado de Alagoas (ARSAL)">
          <a:extLst>
            <a:ext uri="{FF2B5EF4-FFF2-40B4-BE49-F238E27FC236}">
              <a16:creationId xmlns:a16="http://schemas.microsoft.com/office/drawing/2014/main" xmlns="" id="{85A31F93-F96E-43C1-A529-E95428EE0756}"/>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85749" y="133351"/>
          <a:ext cx="2243253" cy="62865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9525</xdr:colOff>
      <xdr:row>19</xdr:row>
      <xdr:rowOff>0</xdr:rowOff>
    </xdr:from>
    <xdr:ext cx="304800" cy="6934200"/>
    <xdr:sp macro="" textlink="">
      <xdr:nvSpPr>
        <xdr:cNvPr id="3" name="AutoShape 2">
          <a:extLst>
            <a:ext uri="{FF2B5EF4-FFF2-40B4-BE49-F238E27FC236}">
              <a16:creationId xmlns:a16="http://schemas.microsoft.com/office/drawing/2014/main" xmlns="" id="{826685AC-749A-4777-A61D-2EB7E6E839C1}"/>
            </a:ext>
          </a:extLst>
        </xdr:cNvPr>
        <xdr:cNvSpPr>
          <a:spLocks noChangeAspect="1" noChangeArrowheads="1"/>
        </xdr:cNvSpPr>
      </xdr:nvSpPr>
      <xdr:spPr bwMode="auto">
        <a:xfrm>
          <a:off x="14173200" y="3886200"/>
          <a:ext cx="304800" cy="69342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19</xdr:row>
      <xdr:rowOff>0</xdr:rowOff>
    </xdr:from>
    <xdr:ext cx="304800" cy="4086225"/>
    <xdr:sp macro="" textlink="">
      <xdr:nvSpPr>
        <xdr:cNvPr id="4" name="AutoShape 3">
          <a:extLst>
            <a:ext uri="{FF2B5EF4-FFF2-40B4-BE49-F238E27FC236}">
              <a16:creationId xmlns:a16="http://schemas.microsoft.com/office/drawing/2014/main" xmlns="" id="{B16FAE27-4725-4E7D-88F3-3380431D5884}"/>
            </a:ext>
          </a:extLst>
        </xdr:cNvPr>
        <xdr:cNvSpPr>
          <a:spLocks noChangeAspect="1" noChangeArrowheads="1"/>
        </xdr:cNvSpPr>
      </xdr:nvSpPr>
      <xdr:spPr bwMode="auto">
        <a:xfrm>
          <a:off x="14163675" y="3686175"/>
          <a:ext cx="304800" cy="40862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19</xdr:row>
      <xdr:rowOff>0</xdr:rowOff>
    </xdr:from>
    <xdr:ext cx="304800" cy="3009900"/>
    <xdr:sp macro="" textlink="">
      <xdr:nvSpPr>
        <xdr:cNvPr id="5" name="AutoShape 4">
          <a:extLst>
            <a:ext uri="{FF2B5EF4-FFF2-40B4-BE49-F238E27FC236}">
              <a16:creationId xmlns:a16="http://schemas.microsoft.com/office/drawing/2014/main" xmlns="" id="{CFFB6500-4006-4610-B8ED-D5D9E6B5655D}"/>
            </a:ext>
          </a:extLst>
        </xdr:cNvPr>
        <xdr:cNvSpPr>
          <a:spLocks noChangeAspect="1" noChangeArrowheads="1"/>
        </xdr:cNvSpPr>
      </xdr:nvSpPr>
      <xdr:spPr bwMode="auto">
        <a:xfrm>
          <a:off x="14220825" y="3305175"/>
          <a:ext cx="304800" cy="30099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8</xdr:row>
      <xdr:rowOff>0</xdr:rowOff>
    </xdr:from>
    <xdr:ext cx="304800" cy="2590800"/>
    <xdr:sp macro="" textlink="">
      <xdr:nvSpPr>
        <xdr:cNvPr id="6" name="AutoShape 5">
          <a:extLst>
            <a:ext uri="{FF2B5EF4-FFF2-40B4-BE49-F238E27FC236}">
              <a16:creationId xmlns:a16="http://schemas.microsoft.com/office/drawing/2014/main" xmlns="" id="{49CB59DD-1D99-4276-983C-AFB3B8615547}"/>
            </a:ext>
          </a:extLst>
        </xdr:cNvPr>
        <xdr:cNvSpPr>
          <a:spLocks noChangeAspect="1" noChangeArrowheads="1"/>
        </xdr:cNvSpPr>
      </xdr:nvSpPr>
      <xdr:spPr bwMode="auto">
        <a:xfrm>
          <a:off x="14163675" y="2352675"/>
          <a:ext cx="304800" cy="2590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8</xdr:row>
      <xdr:rowOff>0</xdr:rowOff>
    </xdr:from>
    <xdr:ext cx="304800" cy="2590800"/>
    <xdr:sp macro="" textlink="">
      <xdr:nvSpPr>
        <xdr:cNvPr id="7" name="AutoShape 6">
          <a:extLst>
            <a:ext uri="{FF2B5EF4-FFF2-40B4-BE49-F238E27FC236}">
              <a16:creationId xmlns:a16="http://schemas.microsoft.com/office/drawing/2014/main" xmlns="" id="{18DB0672-0D9C-4E6A-A11F-505AE5C0BBAF}"/>
            </a:ext>
          </a:extLst>
        </xdr:cNvPr>
        <xdr:cNvSpPr>
          <a:spLocks noChangeAspect="1" noChangeArrowheads="1"/>
        </xdr:cNvSpPr>
      </xdr:nvSpPr>
      <xdr:spPr bwMode="auto">
        <a:xfrm>
          <a:off x="14163675" y="2352675"/>
          <a:ext cx="304800" cy="2590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12</xdr:col>
      <xdr:colOff>0</xdr:colOff>
      <xdr:row>0</xdr:row>
      <xdr:rowOff>168254</xdr:rowOff>
    </xdr:from>
    <xdr:ext cx="1984951" cy="469922"/>
    <xdr:pic>
      <xdr:nvPicPr>
        <xdr:cNvPr id="8" name="Imagem 7">
          <a:extLst>
            <a:ext uri="{FF2B5EF4-FFF2-40B4-BE49-F238E27FC236}">
              <a16:creationId xmlns:a16="http://schemas.microsoft.com/office/drawing/2014/main" xmlns="" id="{70CEDB3C-B1CA-402D-9ABE-00EDF305C33B}"/>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6973550" y="168254"/>
          <a:ext cx="1984951" cy="469922"/>
        </a:xfrm>
        <a:prstGeom prst="rect">
          <a:avLst/>
        </a:prstGeom>
      </xdr:spPr>
    </xdr:pic>
    <xdr:clientData/>
  </xdr:oneCellAnchor>
  <xdr:oneCellAnchor>
    <xdr:from>
      <xdr:col>10</xdr:col>
      <xdr:colOff>57150</xdr:colOff>
      <xdr:row>19</xdr:row>
      <xdr:rowOff>0</xdr:rowOff>
    </xdr:from>
    <xdr:ext cx="304800" cy="304800"/>
    <xdr:sp macro="" textlink="">
      <xdr:nvSpPr>
        <xdr:cNvPr id="9" name="AutoShape 4">
          <a:extLst>
            <a:ext uri="{FF2B5EF4-FFF2-40B4-BE49-F238E27FC236}">
              <a16:creationId xmlns:a16="http://schemas.microsoft.com/office/drawing/2014/main" xmlns="" id="{008E40FB-78AE-4287-930E-87B674F59AF8}"/>
            </a:ext>
          </a:extLst>
        </xdr:cNvPr>
        <xdr:cNvSpPr>
          <a:spLocks noChangeAspect="1" noChangeArrowheads="1"/>
        </xdr:cNvSpPr>
      </xdr:nvSpPr>
      <xdr:spPr bwMode="auto">
        <a:xfrm>
          <a:off x="14220825" y="3495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19</xdr:row>
      <xdr:rowOff>0</xdr:rowOff>
    </xdr:from>
    <xdr:ext cx="304800" cy="304800"/>
    <xdr:sp macro="" textlink="">
      <xdr:nvSpPr>
        <xdr:cNvPr id="10" name="AutoShape 3">
          <a:extLst>
            <a:ext uri="{FF2B5EF4-FFF2-40B4-BE49-F238E27FC236}">
              <a16:creationId xmlns:a16="http://schemas.microsoft.com/office/drawing/2014/main" xmlns="" id="{982199CE-B0F5-4BD4-9B46-B4D75A61ADC9}"/>
            </a:ext>
          </a:extLst>
        </xdr:cNvPr>
        <xdr:cNvSpPr>
          <a:spLocks noChangeAspect="1" noChangeArrowheads="1"/>
        </xdr:cNvSpPr>
      </xdr:nvSpPr>
      <xdr:spPr bwMode="auto">
        <a:xfrm>
          <a:off x="14163675" y="3495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19</xdr:row>
      <xdr:rowOff>0</xdr:rowOff>
    </xdr:from>
    <xdr:ext cx="304800" cy="304800"/>
    <xdr:sp macro="" textlink="">
      <xdr:nvSpPr>
        <xdr:cNvPr id="11" name="AutoShape 4">
          <a:extLst>
            <a:ext uri="{FF2B5EF4-FFF2-40B4-BE49-F238E27FC236}">
              <a16:creationId xmlns:a16="http://schemas.microsoft.com/office/drawing/2014/main" xmlns="" id="{7BE96BBD-4A17-4642-90EE-0E349C5EC328}"/>
            </a:ext>
          </a:extLst>
        </xdr:cNvPr>
        <xdr:cNvSpPr>
          <a:spLocks noChangeAspect="1" noChangeArrowheads="1"/>
        </xdr:cNvSpPr>
      </xdr:nvSpPr>
      <xdr:spPr bwMode="auto">
        <a:xfrm>
          <a:off x="14220825" y="33051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0</xdr:colOff>
      <xdr:row>7</xdr:row>
      <xdr:rowOff>0</xdr:rowOff>
    </xdr:from>
    <xdr:to>
      <xdr:col>10</xdr:col>
      <xdr:colOff>304800</xdr:colOff>
      <xdr:row>8</xdr:row>
      <xdr:rowOff>567531</xdr:rowOff>
    </xdr:to>
    <xdr:sp macro="" textlink="">
      <xdr:nvSpPr>
        <xdr:cNvPr id="12" name="AutoShape 5">
          <a:extLst>
            <a:ext uri="{FF2B5EF4-FFF2-40B4-BE49-F238E27FC236}">
              <a16:creationId xmlns:a16="http://schemas.microsoft.com/office/drawing/2014/main" xmlns="" id="{FB8FBD1D-4D5B-4E55-8292-1285B3965EB9}"/>
            </a:ext>
          </a:extLst>
        </xdr:cNvPr>
        <xdr:cNvSpPr>
          <a:spLocks noChangeAspect="1" noChangeArrowheads="1"/>
        </xdr:cNvSpPr>
      </xdr:nvSpPr>
      <xdr:spPr bwMode="auto">
        <a:xfrm>
          <a:off x="17249775" y="9563100"/>
          <a:ext cx="304800" cy="1222375"/>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7</xdr:row>
      <xdr:rowOff>0</xdr:rowOff>
    </xdr:from>
    <xdr:to>
      <xdr:col>10</xdr:col>
      <xdr:colOff>304800</xdr:colOff>
      <xdr:row>8</xdr:row>
      <xdr:rowOff>567531</xdr:rowOff>
    </xdr:to>
    <xdr:sp macro="" textlink="">
      <xdr:nvSpPr>
        <xdr:cNvPr id="13" name="AutoShape 6">
          <a:extLst>
            <a:ext uri="{FF2B5EF4-FFF2-40B4-BE49-F238E27FC236}">
              <a16:creationId xmlns:a16="http://schemas.microsoft.com/office/drawing/2014/main" xmlns="" id="{0466AD47-784D-4456-8185-0C8D33839E03}"/>
            </a:ext>
          </a:extLst>
        </xdr:cNvPr>
        <xdr:cNvSpPr>
          <a:spLocks noChangeAspect="1" noChangeArrowheads="1"/>
        </xdr:cNvSpPr>
      </xdr:nvSpPr>
      <xdr:spPr bwMode="auto">
        <a:xfrm>
          <a:off x="17249775" y="9563100"/>
          <a:ext cx="304800" cy="1222375"/>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19</xdr:row>
      <xdr:rowOff>0</xdr:rowOff>
    </xdr:from>
    <xdr:to>
      <xdr:col>10</xdr:col>
      <xdr:colOff>304800</xdr:colOff>
      <xdr:row>21</xdr:row>
      <xdr:rowOff>2115230</xdr:rowOff>
    </xdr:to>
    <xdr:sp macro="" textlink="">
      <xdr:nvSpPr>
        <xdr:cNvPr id="14" name="AutoShape 2">
          <a:extLst>
            <a:ext uri="{FF2B5EF4-FFF2-40B4-BE49-F238E27FC236}">
              <a16:creationId xmlns:a16="http://schemas.microsoft.com/office/drawing/2014/main" xmlns="" id="{BC994240-B57F-481E-8F9C-8C33FBF94A50}"/>
            </a:ext>
          </a:extLst>
        </xdr:cNvPr>
        <xdr:cNvSpPr>
          <a:spLocks noChangeAspect="1" noChangeArrowheads="1"/>
        </xdr:cNvSpPr>
      </xdr:nvSpPr>
      <xdr:spPr bwMode="auto">
        <a:xfrm>
          <a:off x="17249775" y="18554700"/>
          <a:ext cx="304800" cy="1091293"/>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19</xdr:row>
      <xdr:rowOff>0</xdr:rowOff>
    </xdr:from>
    <xdr:to>
      <xdr:col>10</xdr:col>
      <xdr:colOff>304800</xdr:colOff>
      <xdr:row>19</xdr:row>
      <xdr:rowOff>307182</xdr:rowOff>
    </xdr:to>
    <xdr:sp macro="" textlink="">
      <xdr:nvSpPr>
        <xdr:cNvPr id="15" name="AutoShape 3">
          <a:extLst>
            <a:ext uri="{FF2B5EF4-FFF2-40B4-BE49-F238E27FC236}">
              <a16:creationId xmlns:a16="http://schemas.microsoft.com/office/drawing/2014/main" xmlns="" id="{087DF745-475D-4359-A8C8-A1CDC6ACD355}"/>
            </a:ext>
          </a:extLst>
        </xdr:cNvPr>
        <xdr:cNvSpPr>
          <a:spLocks noChangeAspect="1" noChangeArrowheads="1"/>
        </xdr:cNvSpPr>
      </xdr:nvSpPr>
      <xdr:spPr bwMode="auto">
        <a:xfrm>
          <a:off x="17249775" y="183642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57150</xdr:colOff>
      <xdr:row>18</xdr:row>
      <xdr:rowOff>381000</xdr:rowOff>
    </xdr:from>
    <xdr:ext cx="304800" cy="304800"/>
    <xdr:sp macro="" textlink="">
      <xdr:nvSpPr>
        <xdr:cNvPr id="16" name="AutoShape 4">
          <a:extLst>
            <a:ext uri="{FF2B5EF4-FFF2-40B4-BE49-F238E27FC236}">
              <a16:creationId xmlns:a16="http://schemas.microsoft.com/office/drawing/2014/main" xmlns="" id="{3CFB418C-E6E8-4B91-83AA-DA76757FDE4E}"/>
            </a:ext>
          </a:extLst>
        </xdr:cNvPr>
        <xdr:cNvSpPr>
          <a:spLocks noChangeAspect="1" noChangeArrowheads="1"/>
        </xdr:cNvSpPr>
      </xdr:nvSpPr>
      <xdr:spPr bwMode="auto">
        <a:xfrm>
          <a:off x="14220825" y="42481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17</xdr:row>
      <xdr:rowOff>381000</xdr:rowOff>
    </xdr:from>
    <xdr:ext cx="304800" cy="304800"/>
    <xdr:sp macro="" textlink="">
      <xdr:nvSpPr>
        <xdr:cNvPr id="17" name="AutoShape 4">
          <a:extLst>
            <a:ext uri="{FF2B5EF4-FFF2-40B4-BE49-F238E27FC236}">
              <a16:creationId xmlns:a16="http://schemas.microsoft.com/office/drawing/2014/main" xmlns="" id="{CA554900-7188-45E2-ADCE-5B94FDD8EACC}"/>
            </a:ext>
          </a:extLst>
        </xdr:cNvPr>
        <xdr:cNvSpPr>
          <a:spLocks noChangeAspect="1" noChangeArrowheads="1"/>
        </xdr:cNvSpPr>
      </xdr:nvSpPr>
      <xdr:spPr bwMode="auto">
        <a:xfrm>
          <a:off x="14220825" y="38671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47624</xdr:colOff>
      <xdr:row>0</xdr:row>
      <xdr:rowOff>133351</xdr:rowOff>
    </xdr:from>
    <xdr:ext cx="2243253" cy="628650"/>
    <xdr:pic>
      <xdr:nvPicPr>
        <xdr:cNvPr id="2" name="Imagem 1" descr="Agência Reguladora de Serviços Públicos do Estado de Alagoas (ARSAL)">
          <a:extLst>
            <a:ext uri="{FF2B5EF4-FFF2-40B4-BE49-F238E27FC236}">
              <a16:creationId xmlns:a16="http://schemas.microsoft.com/office/drawing/2014/main" xmlns="" id="{CF5B28FC-0CB3-4E46-B7F7-0DDCDF073CBB}"/>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85749" y="133351"/>
          <a:ext cx="2243253" cy="62865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9525</xdr:colOff>
      <xdr:row>57</xdr:row>
      <xdr:rowOff>0</xdr:rowOff>
    </xdr:from>
    <xdr:ext cx="304800" cy="6934200"/>
    <xdr:sp macro="" textlink="">
      <xdr:nvSpPr>
        <xdr:cNvPr id="3" name="AutoShape 2">
          <a:extLst>
            <a:ext uri="{FF2B5EF4-FFF2-40B4-BE49-F238E27FC236}">
              <a16:creationId xmlns:a16="http://schemas.microsoft.com/office/drawing/2014/main" xmlns="" id="{78114EFB-0BD7-4F81-ACC8-025176844331}"/>
            </a:ext>
          </a:extLst>
        </xdr:cNvPr>
        <xdr:cNvSpPr>
          <a:spLocks noChangeAspect="1" noChangeArrowheads="1"/>
        </xdr:cNvSpPr>
      </xdr:nvSpPr>
      <xdr:spPr bwMode="auto">
        <a:xfrm>
          <a:off x="14173200" y="3886200"/>
          <a:ext cx="304800" cy="69342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57</xdr:row>
      <xdr:rowOff>0</xdr:rowOff>
    </xdr:from>
    <xdr:ext cx="304800" cy="4086225"/>
    <xdr:sp macro="" textlink="">
      <xdr:nvSpPr>
        <xdr:cNvPr id="4" name="AutoShape 3">
          <a:extLst>
            <a:ext uri="{FF2B5EF4-FFF2-40B4-BE49-F238E27FC236}">
              <a16:creationId xmlns:a16="http://schemas.microsoft.com/office/drawing/2014/main" xmlns="" id="{AB153C26-9D04-4721-90FB-42EA69601ACB}"/>
            </a:ext>
          </a:extLst>
        </xdr:cNvPr>
        <xdr:cNvSpPr>
          <a:spLocks noChangeAspect="1" noChangeArrowheads="1"/>
        </xdr:cNvSpPr>
      </xdr:nvSpPr>
      <xdr:spPr bwMode="auto">
        <a:xfrm>
          <a:off x="14163675" y="3686175"/>
          <a:ext cx="304800" cy="40862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55</xdr:row>
      <xdr:rowOff>0</xdr:rowOff>
    </xdr:from>
    <xdr:ext cx="304800" cy="3009900"/>
    <xdr:sp macro="" textlink="">
      <xdr:nvSpPr>
        <xdr:cNvPr id="5" name="AutoShape 4">
          <a:extLst>
            <a:ext uri="{FF2B5EF4-FFF2-40B4-BE49-F238E27FC236}">
              <a16:creationId xmlns:a16="http://schemas.microsoft.com/office/drawing/2014/main" xmlns="" id="{9413C621-2C9C-4737-BC87-9B96160181AD}"/>
            </a:ext>
          </a:extLst>
        </xdr:cNvPr>
        <xdr:cNvSpPr>
          <a:spLocks noChangeAspect="1" noChangeArrowheads="1"/>
        </xdr:cNvSpPr>
      </xdr:nvSpPr>
      <xdr:spPr bwMode="auto">
        <a:xfrm>
          <a:off x="14220825" y="3305175"/>
          <a:ext cx="304800" cy="30099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8</xdr:row>
      <xdr:rowOff>0</xdr:rowOff>
    </xdr:from>
    <xdr:ext cx="304800" cy="2590800"/>
    <xdr:sp macro="" textlink="">
      <xdr:nvSpPr>
        <xdr:cNvPr id="6" name="AutoShape 5">
          <a:extLst>
            <a:ext uri="{FF2B5EF4-FFF2-40B4-BE49-F238E27FC236}">
              <a16:creationId xmlns:a16="http://schemas.microsoft.com/office/drawing/2014/main" xmlns="" id="{B6EC0F62-CEE7-4B23-BDC7-17FFAB8C0AD2}"/>
            </a:ext>
          </a:extLst>
        </xdr:cNvPr>
        <xdr:cNvSpPr>
          <a:spLocks noChangeAspect="1" noChangeArrowheads="1"/>
        </xdr:cNvSpPr>
      </xdr:nvSpPr>
      <xdr:spPr bwMode="auto">
        <a:xfrm>
          <a:off x="14163675" y="2352675"/>
          <a:ext cx="304800" cy="2590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8</xdr:row>
      <xdr:rowOff>0</xdr:rowOff>
    </xdr:from>
    <xdr:ext cx="304800" cy="2590800"/>
    <xdr:sp macro="" textlink="">
      <xdr:nvSpPr>
        <xdr:cNvPr id="7" name="AutoShape 6">
          <a:extLst>
            <a:ext uri="{FF2B5EF4-FFF2-40B4-BE49-F238E27FC236}">
              <a16:creationId xmlns:a16="http://schemas.microsoft.com/office/drawing/2014/main" xmlns="" id="{916FFE91-CF6D-4B6E-B85A-8BA3DFB7054B}"/>
            </a:ext>
          </a:extLst>
        </xdr:cNvPr>
        <xdr:cNvSpPr>
          <a:spLocks noChangeAspect="1" noChangeArrowheads="1"/>
        </xdr:cNvSpPr>
      </xdr:nvSpPr>
      <xdr:spPr bwMode="auto">
        <a:xfrm>
          <a:off x="14163675" y="2352675"/>
          <a:ext cx="304800" cy="2590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12</xdr:col>
      <xdr:colOff>0</xdr:colOff>
      <xdr:row>0</xdr:row>
      <xdr:rowOff>168254</xdr:rowOff>
    </xdr:from>
    <xdr:ext cx="1984951" cy="469922"/>
    <xdr:pic>
      <xdr:nvPicPr>
        <xdr:cNvPr id="8" name="Imagem 7">
          <a:extLst>
            <a:ext uri="{FF2B5EF4-FFF2-40B4-BE49-F238E27FC236}">
              <a16:creationId xmlns:a16="http://schemas.microsoft.com/office/drawing/2014/main" xmlns="" id="{61A633D6-7522-4EC9-86FF-BA838E5DD838}"/>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6973550" y="168254"/>
          <a:ext cx="1984951" cy="469922"/>
        </a:xfrm>
        <a:prstGeom prst="rect">
          <a:avLst/>
        </a:prstGeom>
      </xdr:spPr>
    </xdr:pic>
    <xdr:clientData/>
  </xdr:oneCellAnchor>
  <xdr:oneCellAnchor>
    <xdr:from>
      <xdr:col>10</xdr:col>
      <xdr:colOff>57150</xdr:colOff>
      <xdr:row>56</xdr:row>
      <xdr:rowOff>0</xdr:rowOff>
    </xdr:from>
    <xdr:ext cx="304800" cy="304800"/>
    <xdr:sp macro="" textlink="">
      <xdr:nvSpPr>
        <xdr:cNvPr id="9" name="AutoShape 4">
          <a:extLst>
            <a:ext uri="{FF2B5EF4-FFF2-40B4-BE49-F238E27FC236}">
              <a16:creationId xmlns:a16="http://schemas.microsoft.com/office/drawing/2014/main" xmlns="" id="{454055C7-C8D6-4A19-B240-0B157B19CA66}"/>
            </a:ext>
          </a:extLst>
        </xdr:cNvPr>
        <xdr:cNvSpPr>
          <a:spLocks noChangeAspect="1" noChangeArrowheads="1"/>
        </xdr:cNvSpPr>
      </xdr:nvSpPr>
      <xdr:spPr bwMode="auto">
        <a:xfrm>
          <a:off x="14220825" y="3495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56</xdr:row>
      <xdr:rowOff>0</xdr:rowOff>
    </xdr:from>
    <xdr:ext cx="304800" cy="304800"/>
    <xdr:sp macro="" textlink="">
      <xdr:nvSpPr>
        <xdr:cNvPr id="10" name="AutoShape 3">
          <a:extLst>
            <a:ext uri="{FF2B5EF4-FFF2-40B4-BE49-F238E27FC236}">
              <a16:creationId xmlns:a16="http://schemas.microsoft.com/office/drawing/2014/main" xmlns="" id="{0B919F57-E474-42AC-86C5-45F2D1E1E652}"/>
            </a:ext>
          </a:extLst>
        </xdr:cNvPr>
        <xdr:cNvSpPr>
          <a:spLocks noChangeAspect="1" noChangeArrowheads="1"/>
        </xdr:cNvSpPr>
      </xdr:nvSpPr>
      <xdr:spPr bwMode="auto">
        <a:xfrm>
          <a:off x="14163675" y="3495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55</xdr:row>
      <xdr:rowOff>0</xdr:rowOff>
    </xdr:from>
    <xdr:ext cx="304800" cy="304800"/>
    <xdr:sp macro="" textlink="">
      <xdr:nvSpPr>
        <xdr:cNvPr id="11" name="AutoShape 4">
          <a:extLst>
            <a:ext uri="{FF2B5EF4-FFF2-40B4-BE49-F238E27FC236}">
              <a16:creationId xmlns:a16="http://schemas.microsoft.com/office/drawing/2014/main" xmlns="" id="{7E7FC020-3780-47F7-ACC3-9A760A16A18F}"/>
            </a:ext>
          </a:extLst>
        </xdr:cNvPr>
        <xdr:cNvSpPr>
          <a:spLocks noChangeAspect="1" noChangeArrowheads="1"/>
        </xdr:cNvSpPr>
      </xdr:nvSpPr>
      <xdr:spPr bwMode="auto">
        <a:xfrm>
          <a:off x="14220825" y="33051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57150</xdr:colOff>
      <xdr:row>3</xdr:row>
      <xdr:rowOff>381000</xdr:rowOff>
    </xdr:from>
    <xdr:to>
      <xdr:col>10</xdr:col>
      <xdr:colOff>361950</xdr:colOff>
      <xdr:row>5</xdr:row>
      <xdr:rowOff>209550</xdr:rowOff>
    </xdr:to>
    <xdr:sp macro="" textlink="">
      <xdr:nvSpPr>
        <xdr:cNvPr id="12" name="AutoShape 4">
          <a:extLst>
            <a:ext uri="{FF2B5EF4-FFF2-40B4-BE49-F238E27FC236}">
              <a16:creationId xmlns:a16="http://schemas.microsoft.com/office/drawing/2014/main" xmlns="" id="{BF9FD1A1-3FC0-4B35-82F0-C94BF8D69A07}"/>
            </a:ext>
          </a:extLst>
        </xdr:cNvPr>
        <xdr:cNvSpPr>
          <a:spLocks noChangeAspect="1" noChangeArrowheads="1"/>
        </xdr:cNvSpPr>
      </xdr:nvSpPr>
      <xdr:spPr bwMode="auto">
        <a:xfrm>
          <a:off x="14220825" y="4152900"/>
          <a:ext cx="304800" cy="8763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57150</xdr:colOff>
      <xdr:row>4</xdr:row>
      <xdr:rowOff>381000</xdr:rowOff>
    </xdr:from>
    <xdr:ext cx="304800" cy="304800"/>
    <xdr:sp macro="" textlink="">
      <xdr:nvSpPr>
        <xdr:cNvPr id="13" name="AutoShape 4">
          <a:extLst>
            <a:ext uri="{FF2B5EF4-FFF2-40B4-BE49-F238E27FC236}">
              <a16:creationId xmlns:a16="http://schemas.microsoft.com/office/drawing/2014/main" xmlns="" id="{381ECE4D-0BE7-4CAF-ABD7-02F335CFACAA}"/>
            </a:ext>
          </a:extLst>
        </xdr:cNvPr>
        <xdr:cNvSpPr>
          <a:spLocks noChangeAspect="1" noChangeArrowheads="1"/>
        </xdr:cNvSpPr>
      </xdr:nvSpPr>
      <xdr:spPr bwMode="auto">
        <a:xfrm>
          <a:off x="14220825" y="45339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xdr:row>
      <xdr:rowOff>0</xdr:rowOff>
    </xdr:from>
    <xdr:ext cx="304800" cy="304800"/>
    <xdr:sp macro="" textlink="">
      <xdr:nvSpPr>
        <xdr:cNvPr id="14" name="AutoShape 3">
          <a:extLst>
            <a:ext uri="{FF2B5EF4-FFF2-40B4-BE49-F238E27FC236}">
              <a16:creationId xmlns:a16="http://schemas.microsoft.com/office/drawing/2014/main" xmlns="" id="{35FAC045-984C-4FB9-AAE0-432E6F8DCCBA}"/>
            </a:ext>
          </a:extLst>
        </xdr:cNvPr>
        <xdr:cNvSpPr>
          <a:spLocks noChangeAspect="1" noChangeArrowheads="1"/>
        </xdr:cNvSpPr>
      </xdr:nvSpPr>
      <xdr:spPr bwMode="auto">
        <a:xfrm>
          <a:off x="14163675" y="45339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3</xdr:row>
      <xdr:rowOff>381000</xdr:rowOff>
    </xdr:from>
    <xdr:ext cx="304800" cy="304800"/>
    <xdr:sp macro="" textlink="">
      <xdr:nvSpPr>
        <xdr:cNvPr id="15" name="AutoShape 4">
          <a:extLst>
            <a:ext uri="{FF2B5EF4-FFF2-40B4-BE49-F238E27FC236}">
              <a16:creationId xmlns:a16="http://schemas.microsoft.com/office/drawing/2014/main" xmlns="" id="{99624D3E-C50D-4894-9E3D-7DA2B747FF85}"/>
            </a:ext>
          </a:extLst>
        </xdr:cNvPr>
        <xdr:cNvSpPr>
          <a:spLocks noChangeAspect="1" noChangeArrowheads="1"/>
        </xdr:cNvSpPr>
      </xdr:nvSpPr>
      <xdr:spPr bwMode="auto">
        <a:xfrm>
          <a:off x="14220825" y="41529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9</xdr:row>
      <xdr:rowOff>0</xdr:rowOff>
    </xdr:from>
    <xdr:ext cx="304800" cy="304800"/>
    <xdr:sp macro="" textlink="">
      <xdr:nvSpPr>
        <xdr:cNvPr id="16" name="AutoShape 5">
          <a:extLst>
            <a:ext uri="{FF2B5EF4-FFF2-40B4-BE49-F238E27FC236}">
              <a16:creationId xmlns:a16="http://schemas.microsoft.com/office/drawing/2014/main" xmlns="" id="{7038AA21-9A8C-4A03-9E22-9CC8F6FCD234}"/>
            </a:ext>
          </a:extLst>
        </xdr:cNvPr>
        <xdr:cNvSpPr>
          <a:spLocks noChangeAspect="1" noChangeArrowheads="1"/>
        </xdr:cNvSpPr>
      </xdr:nvSpPr>
      <xdr:spPr bwMode="auto">
        <a:xfrm>
          <a:off x="14363700" y="65913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9</xdr:row>
      <xdr:rowOff>0</xdr:rowOff>
    </xdr:from>
    <xdr:ext cx="304800" cy="304800"/>
    <xdr:sp macro="" textlink="">
      <xdr:nvSpPr>
        <xdr:cNvPr id="17" name="AutoShape 6">
          <a:extLst>
            <a:ext uri="{FF2B5EF4-FFF2-40B4-BE49-F238E27FC236}">
              <a16:creationId xmlns:a16="http://schemas.microsoft.com/office/drawing/2014/main" xmlns="" id="{8B1CA5C8-D667-47B5-BE9A-F39CC0284053}"/>
            </a:ext>
          </a:extLst>
        </xdr:cNvPr>
        <xdr:cNvSpPr>
          <a:spLocks noChangeAspect="1" noChangeArrowheads="1"/>
        </xdr:cNvSpPr>
      </xdr:nvSpPr>
      <xdr:spPr bwMode="auto">
        <a:xfrm>
          <a:off x="14363700" y="65913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8</xdr:row>
      <xdr:rowOff>0</xdr:rowOff>
    </xdr:from>
    <xdr:ext cx="304800" cy="304800"/>
    <xdr:sp macro="" textlink="">
      <xdr:nvSpPr>
        <xdr:cNvPr id="18" name="AutoShape 5">
          <a:extLst>
            <a:ext uri="{FF2B5EF4-FFF2-40B4-BE49-F238E27FC236}">
              <a16:creationId xmlns:a16="http://schemas.microsoft.com/office/drawing/2014/main" xmlns="" id="{24339670-CA21-41BF-91E3-9C3B3B5A17EA}"/>
            </a:ext>
          </a:extLst>
        </xdr:cNvPr>
        <xdr:cNvSpPr>
          <a:spLocks noChangeAspect="1" noChangeArrowheads="1"/>
        </xdr:cNvSpPr>
      </xdr:nvSpPr>
      <xdr:spPr bwMode="auto">
        <a:xfrm>
          <a:off x="14363700" y="53244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8</xdr:row>
      <xdr:rowOff>0</xdr:rowOff>
    </xdr:from>
    <xdr:ext cx="304800" cy="304800"/>
    <xdr:sp macro="" textlink="">
      <xdr:nvSpPr>
        <xdr:cNvPr id="19" name="AutoShape 6">
          <a:extLst>
            <a:ext uri="{FF2B5EF4-FFF2-40B4-BE49-F238E27FC236}">
              <a16:creationId xmlns:a16="http://schemas.microsoft.com/office/drawing/2014/main" xmlns="" id="{49E7B7D9-BE07-4A72-A2FA-AB3658B9AE54}"/>
            </a:ext>
          </a:extLst>
        </xdr:cNvPr>
        <xdr:cNvSpPr>
          <a:spLocks noChangeAspect="1" noChangeArrowheads="1"/>
        </xdr:cNvSpPr>
      </xdr:nvSpPr>
      <xdr:spPr bwMode="auto">
        <a:xfrm>
          <a:off x="14363700" y="53244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9</xdr:row>
      <xdr:rowOff>0</xdr:rowOff>
    </xdr:from>
    <xdr:ext cx="304800" cy="304800"/>
    <xdr:sp macro="" textlink="">
      <xdr:nvSpPr>
        <xdr:cNvPr id="20" name="AutoShape 5">
          <a:extLst>
            <a:ext uri="{FF2B5EF4-FFF2-40B4-BE49-F238E27FC236}">
              <a16:creationId xmlns:a16="http://schemas.microsoft.com/office/drawing/2014/main" xmlns="" id="{F9132F70-FC61-43A6-8CA4-0E5DE0AEA452}"/>
            </a:ext>
          </a:extLst>
        </xdr:cNvPr>
        <xdr:cNvSpPr>
          <a:spLocks noChangeAspect="1" noChangeArrowheads="1"/>
        </xdr:cNvSpPr>
      </xdr:nvSpPr>
      <xdr:spPr bwMode="auto">
        <a:xfrm>
          <a:off x="14363700" y="65913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9</xdr:row>
      <xdr:rowOff>0</xdr:rowOff>
    </xdr:from>
    <xdr:ext cx="304800" cy="304800"/>
    <xdr:sp macro="" textlink="">
      <xdr:nvSpPr>
        <xdr:cNvPr id="21" name="AutoShape 6">
          <a:extLst>
            <a:ext uri="{FF2B5EF4-FFF2-40B4-BE49-F238E27FC236}">
              <a16:creationId xmlns:a16="http://schemas.microsoft.com/office/drawing/2014/main" xmlns="" id="{1A3E13A3-8DED-40A9-9A58-AA83109EA36B}"/>
            </a:ext>
          </a:extLst>
        </xdr:cNvPr>
        <xdr:cNvSpPr>
          <a:spLocks noChangeAspect="1" noChangeArrowheads="1"/>
        </xdr:cNvSpPr>
      </xdr:nvSpPr>
      <xdr:spPr bwMode="auto">
        <a:xfrm>
          <a:off x="14363700" y="65913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8</xdr:row>
      <xdr:rowOff>0</xdr:rowOff>
    </xdr:from>
    <xdr:ext cx="304800" cy="304800"/>
    <xdr:sp macro="" textlink="">
      <xdr:nvSpPr>
        <xdr:cNvPr id="22" name="AutoShape 5">
          <a:extLst>
            <a:ext uri="{FF2B5EF4-FFF2-40B4-BE49-F238E27FC236}">
              <a16:creationId xmlns:a16="http://schemas.microsoft.com/office/drawing/2014/main" xmlns="" id="{385508C1-A657-43E4-B63C-85643DB33194}"/>
            </a:ext>
          </a:extLst>
        </xdr:cNvPr>
        <xdr:cNvSpPr>
          <a:spLocks noChangeAspect="1" noChangeArrowheads="1"/>
        </xdr:cNvSpPr>
      </xdr:nvSpPr>
      <xdr:spPr bwMode="auto">
        <a:xfrm>
          <a:off x="14363700" y="53244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8</xdr:row>
      <xdr:rowOff>0</xdr:rowOff>
    </xdr:from>
    <xdr:ext cx="304800" cy="304800"/>
    <xdr:sp macro="" textlink="">
      <xdr:nvSpPr>
        <xdr:cNvPr id="23" name="AutoShape 6">
          <a:extLst>
            <a:ext uri="{FF2B5EF4-FFF2-40B4-BE49-F238E27FC236}">
              <a16:creationId xmlns:a16="http://schemas.microsoft.com/office/drawing/2014/main" xmlns="" id="{BAEFFB32-E516-40BD-A3FF-5BD773C60D6B}"/>
            </a:ext>
          </a:extLst>
        </xdr:cNvPr>
        <xdr:cNvSpPr>
          <a:spLocks noChangeAspect="1" noChangeArrowheads="1"/>
        </xdr:cNvSpPr>
      </xdr:nvSpPr>
      <xdr:spPr bwMode="auto">
        <a:xfrm>
          <a:off x="14363700" y="53244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9</xdr:row>
      <xdr:rowOff>0</xdr:rowOff>
    </xdr:from>
    <xdr:ext cx="304800" cy="304800"/>
    <xdr:sp macro="" textlink="">
      <xdr:nvSpPr>
        <xdr:cNvPr id="24" name="AutoShape 5">
          <a:extLst>
            <a:ext uri="{FF2B5EF4-FFF2-40B4-BE49-F238E27FC236}">
              <a16:creationId xmlns:a16="http://schemas.microsoft.com/office/drawing/2014/main" xmlns="" id="{C2E864EE-E6E9-4BBE-BACB-2809A92A513E}"/>
            </a:ext>
          </a:extLst>
        </xdr:cNvPr>
        <xdr:cNvSpPr>
          <a:spLocks noChangeAspect="1" noChangeArrowheads="1"/>
        </xdr:cNvSpPr>
      </xdr:nvSpPr>
      <xdr:spPr bwMode="auto">
        <a:xfrm>
          <a:off x="14363700" y="65913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9</xdr:row>
      <xdr:rowOff>0</xdr:rowOff>
    </xdr:from>
    <xdr:ext cx="304800" cy="304800"/>
    <xdr:sp macro="" textlink="">
      <xdr:nvSpPr>
        <xdr:cNvPr id="25" name="AutoShape 6">
          <a:extLst>
            <a:ext uri="{FF2B5EF4-FFF2-40B4-BE49-F238E27FC236}">
              <a16:creationId xmlns:a16="http://schemas.microsoft.com/office/drawing/2014/main" xmlns="" id="{11B82EEF-C2D7-47CE-90A6-C0212F9F5A04}"/>
            </a:ext>
          </a:extLst>
        </xdr:cNvPr>
        <xdr:cNvSpPr>
          <a:spLocks noChangeAspect="1" noChangeArrowheads="1"/>
        </xdr:cNvSpPr>
      </xdr:nvSpPr>
      <xdr:spPr bwMode="auto">
        <a:xfrm>
          <a:off x="14363700" y="65913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7</xdr:row>
      <xdr:rowOff>0</xdr:rowOff>
    </xdr:from>
    <xdr:ext cx="304800" cy="304800"/>
    <xdr:sp macro="" textlink="">
      <xdr:nvSpPr>
        <xdr:cNvPr id="26" name="AutoShape 5">
          <a:extLst>
            <a:ext uri="{FF2B5EF4-FFF2-40B4-BE49-F238E27FC236}">
              <a16:creationId xmlns:a16="http://schemas.microsoft.com/office/drawing/2014/main" xmlns="" id="{91418EAD-069B-4696-B1B3-EEE5090E9CA3}"/>
            </a:ext>
          </a:extLst>
        </xdr:cNvPr>
        <xdr:cNvSpPr>
          <a:spLocks noChangeAspect="1" noChangeArrowheads="1"/>
        </xdr:cNvSpPr>
      </xdr:nvSpPr>
      <xdr:spPr bwMode="auto">
        <a:xfrm>
          <a:off x="14363700" y="40576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7</xdr:row>
      <xdr:rowOff>0</xdr:rowOff>
    </xdr:from>
    <xdr:ext cx="304800" cy="304800"/>
    <xdr:sp macro="" textlink="">
      <xdr:nvSpPr>
        <xdr:cNvPr id="27" name="AutoShape 6">
          <a:extLst>
            <a:ext uri="{FF2B5EF4-FFF2-40B4-BE49-F238E27FC236}">
              <a16:creationId xmlns:a16="http://schemas.microsoft.com/office/drawing/2014/main" xmlns="" id="{D0CA0616-EEC7-4832-BBB8-62478F7827B8}"/>
            </a:ext>
          </a:extLst>
        </xdr:cNvPr>
        <xdr:cNvSpPr>
          <a:spLocks noChangeAspect="1" noChangeArrowheads="1"/>
        </xdr:cNvSpPr>
      </xdr:nvSpPr>
      <xdr:spPr bwMode="auto">
        <a:xfrm>
          <a:off x="14363700" y="40576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9</xdr:row>
      <xdr:rowOff>0</xdr:rowOff>
    </xdr:from>
    <xdr:ext cx="304800" cy="304800"/>
    <xdr:sp macro="" textlink="">
      <xdr:nvSpPr>
        <xdr:cNvPr id="28" name="AutoShape 5">
          <a:extLst>
            <a:ext uri="{FF2B5EF4-FFF2-40B4-BE49-F238E27FC236}">
              <a16:creationId xmlns:a16="http://schemas.microsoft.com/office/drawing/2014/main" xmlns="" id="{ED183981-2BE6-436E-BC12-E5FB17820F3D}"/>
            </a:ext>
          </a:extLst>
        </xdr:cNvPr>
        <xdr:cNvSpPr>
          <a:spLocks noChangeAspect="1" noChangeArrowheads="1"/>
        </xdr:cNvSpPr>
      </xdr:nvSpPr>
      <xdr:spPr bwMode="auto">
        <a:xfrm>
          <a:off x="14363700" y="65913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9</xdr:row>
      <xdr:rowOff>0</xdr:rowOff>
    </xdr:from>
    <xdr:ext cx="304800" cy="304800"/>
    <xdr:sp macro="" textlink="">
      <xdr:nvSpPr>
        <xdr:cNvPr id="29" name="AutoShape 6">
          <a:extLst>
            <a:ext uri="{FF2B5EF4-FFF2-40B4-BE49-F238E27FC236}">
              <a16:creationId xmlns:a16="http://schemas.microsoft.com/office/drawing/2014/main" xmlns="" id="{D5899506-97F5-4514-AE7A-0E64258E4F93}"/>
            </a:ext>
          </a:extLst>
        </xdr:cNvPr>
        <xdr:cNvSpPr>
          <a:spLocks noChangeAspect="1" noChangeArrowheads="1"/>
        </xdr:cNvSpPr>
      </xdr:nvSpPr>
      <xdr:spPr bwMode="auto">
        <a:xfrm>
          <a:off x="14363700" y="65913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8</xdr:row>
      <xdr:rowOff>0</xdr:rowOff>
    </xdr:from>
    <xdr:ext cx="304800" cy="304800"/>
    <xdr:sp macro="" textlink="">
      <xdr:nvSpPr>
        <xdr:cNvPr id="30" name="AutoShape 5">
          <a:extLst>
            <a:ext uri="{FF2B5EF4-FFF2-40B4-BE49-F238E27FC236}">
              <a16:creationId xmlns:a16="http://schemas.microsoft.com/office/drawing/2014/main" xmlns="" id="{5504227D-D350-42FD-8840-9DCD559D664C}"/>
            </a:ext>
          </a:extLst>
        </xdr:cNvPr>
        <xdr:cNvSpPr>
          <a:spLocks noChangeAspect="1" noChangeArrowheads="1"/>
        </xdr:cNvSpPr>
      </xdr:nvSpPr>
      <xdr:spPr bwMode="auto">
        <a:xfrm>
          <a:off x="14363700" y="53244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8</xdr:row>
      <xdr:rowOff>0</xdr:rowOff>
    </xdr:from>
    <xdr:ext cx="304800" cy="304800"/>
    <xdr:sp macro="" textlink="">
      <xdr:nvSpPr>
        <xdr:cNvPr id="31" name="AutoShape 6">
          <a:extLst>
            <a:ext uri="{FF2B5EF4-FFF2-40B4-BE49-F238E27FC236}">
              <a16:creationId xmlns:a16="http://schemas.microsoft.com/office/drawing/2014/main" xmlns="" id="{5C9F098F-8F80-4070-832B-46E33119C2DB}"/>
            </a:ext>
          </a:extLst>
        </xdr:cNvPr>
        <xdr:cNvSpPr>
          <a:spLocks noChangeAspect="1" noChangeArrowheads="1"/>
        </xdr:cNvSpPr>
      </xdr:nvSpPr>
      <xdr:spPr bwMode="auto">
        <a:xfrm>
          <a:off x="14363700" y="53244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0</xdr:colOff>
      <xdr:row>11</xdr:row>
      <xdr:rowOff>0</xdr:rowOff>
    </xdr:from>
    <xdr:to>
      <xdr:col>10</xdr:col>
      <xdr:colOff>304800</xdr:colOff>
      <xdr:row>12</xdr:row>
      <xdr:rowOff>543606</xdr:rowOff>
    </xdr:to>
    <xdr:sp macro="" textlink="">
      <xdr:nvSpPr>
        <xdr:cNvPr id="32" name="AutoShape 4">
          <a:extLst>
            <a:ext uri="{FF2B5EF4-FFF2-40B4-BE49-F238E27FC236}">
              <a16:creationId xmlns:a16="http://schemas.microsoft.com/office/drawing/2014/main" xmlns="" id="{EA4B4BF5-90E5-4B4B-9BC2-9D321CC8DF66}"/>
            </a:ext>
          </a:extLst>
        </xdr:cNvPr>
        <xdr:cNvSpPr>
          <a:spLocks noChangeAspect="1" noChangeArrowheads="1"/>
        </xdr:cNvSpPr>
      </xdr:nvSpPr>
      <xdr:spPr bwMode="auto">
        <a:xfrm>
          <a:off x="14363700" y="4781550"/>
          <a:ext cx="304800" cy="1377043"/>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0</xdr:colOff>
      <xdr:row>9</xdr:row>
      <xdr:rowOff>0</xdr:rowOff>
    </xdr:from>
    <xdr:ext cx="304800" cy="304800"/>
    <xdr:sp macro="" textlink="">
      <xdr:nvSpPr>
        <xdr:cNvPr id="33" name="AutoShape 5">
          <a:extLst>
            <a:ext uri="{FF2B5EF4-FFF2-40B4-BE49-F238E27FC236}">
              <a16:creationId xmlns:a16="http://schemas.microsoft.com/office/drawing/2014/main" xmlns="" id="{F2D512F7-013B-43B4-9D31-AF1D567B2C27}"/>
            </a:ext>
          </a:extLst>
        </xdr:cNvPr>
        <xdr:cNvSpPr>
          <a:spLocks noChangeAspect="1" noChangeArrowheads="1"/>
        </xdr:cNvSpPr>
      </xdr:nvSpPr>
      <xdr:spPr bwMode="auto">
        <a:xfrm>
          <a:off x="14363700" y="35147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9</xdr:row>
      <xdr:rowOff>0</xdr:rowOff>
    </xdr:from>
    <xdr:ext cx="304800" cy="304800"/>
    <xdr:sp macro="" textlink="">
      <xdr:nvSpPr>
        <xdr:cNvPr id="34" name="AutoShape 6">
          <a:extLst>
            <a:ext uri="{FF2B5EF4-FFF2-40B4-BE49-F238E27FC236}">
              <a16:creationId xmlns:a16="http://schemas.microsoft.com/office/drawing/2014/main" xmlns="" id="{652702FD-EFD1-446F-BD5B-71F188BF3AF7}"/>
            </a:ext>
          </a:extLst>
        </xdr:cNvPr>
        <xdr:cNvSpPr>
          <a:spLocks noChangeAspect="1" noChangeArrowheads="1"/>
        </xdr:cNvSpPr>
      </xdr:nvSpPr>
      <xdr:spPr bwMode="auto">
        <a:xfrm>
          <a:off x="14363700" y="35147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10</xdr:row>
      <xdr:rowOff>0</xdr:rowOff>
    </xdr:from>
    <xdr:ext cx="304800" cy="304800"/>
    <xdr:sp macro="" textlink="">
      <xdr:nvSpPr>
        <xdr:cNvPr id="35" name="AutoShape 5">
          <a:extLst>
            <a:ext uri="{FF2B5EF4-FFF2-40B4-BE49-F238E27FC236}">
              <a16:creationId xmlns:a16="http://schemas.microsoft.com/office/drawing/2014/main" xmlns="" id="{C2ED6679-93F4-4376-956B-9A993855E0CD}"/>
            </a:ext>
          </a:extLst>
        </xdr:cNvPr>
        <xdr:cNvSpPr>
          <a:spLocks noChangeAspect="1" noChangeArrowheads="1"/>
        </xdr:cNvSpPr>
      </xdr:nvSpPr>
      <xdr:spPr bwMode="auto">
        <a:xfrm>
          <a:off x="14363700" y="36957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10</xdr:row>
      <xdr:rowOff>0</xdr:rowOff>
    </xdr:from>
    <xdr:ext cx="304800" cy="304800"/>
    <xdr:sp macro="" textlink="">
      <xdr:nvSpPr>
        <xdr:cNvPr id="36" name="AutoShape 6">
          <a:extLst>
            <a:ext uri="{FF2B5EF4-FFF2-40B4-BE49-F238E27FC236}">
              <a16:creationId xmlns:a16="http://schemas.microsoft.com/office/drawing/2014/main" xmlns="" id="{0F60EC5F-C0D6-45FE-AB67-E3A71E105891}"/>
            </a:ext>
          </a:extLst>
        </xdr:cNvPr>
        <xdr:cNvSpPr>
          <a:spLocks noChangeAspect="1" noChangeArrowheads="1"/>
        </xdr:cNvSpPr>
      </xdr:nvSpPr>
      <xdr:spPr bwMode="auto">
        <a:xfrm>
          <a:off x="14363700" y="36957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9</xdr:row>
      <xdr:rowOff>0</xdr:rowOff>
    </xdr:from>
    <xdr:ext cx="304800" cy="304800"/>
    <xdr:sp macro="" textlink="">
      <xdr:nvSpPr>
        <xdr:cNvPr id="37" name="AutoShape 5">
          <a:extLst>
            <a:ext uri="{FF2B5EF4-FFF2-40B4-BE49-F238E27FC236}">
              <a16:creationId xmlns:a16="http://schemas.microsoft.com/office/drawing/2014/main" xmlns="" id="{E8AB2564-4FE1-49C0-9394-B29216DFCE31}"/>
            </a:ext>
          </a:extLst>
        </xdr:cNvPr>
        <xdr:cNvSpPr>
          <a:spLocks noChangeAspect="1" noChangeArrowheads="1"/>
        </xdr:cNvSpPr>
      </xdr:nvSpPr>
      <xdr:spPr bwMode="auto">
        <a:xfrm>
          <a:off x="14363700" y="35147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9</xdr:row>
      <xdr:rowOff>0</xdr:rowOff>
    </xdr:from>
    <xdr:ext cx="304800" cy="304800"/>
    <xdr:sp macro="" textlink="">
      <xdr:nvSpPr>
        <xdr:cNvPr id="38" name="AutoShape 6">
          <a:extLst>
            <a:ext uri="{FF2B5EF4-FFF2-40B4-BE49-F238E27FC236}">
              <a16:creationId xmlns:a16="http://schemas.microsoft.com/office/drawing/2014/main" xmlns="" id="{00F65F9F-C238-4382-B66F-AF383DE1407F}"/>
            </a:ext>
          </a:extLst>
        </xdr:cNvPr>
        <xdr:cNvSpPr>
          <a:spLocks noChangeAspect="1" noChangeArrowheads="1"/>
        </xdr:cNvSpPr>
      </xdr:nvSpPr>
      <xdr:spPr bwMode="auto">
        <a:xfrm>
          <a:off x="14363700" y="35147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10</xdr:row>
      <xdr:rowOff>0</xdr:rowOff>
    </xdr:from>
    <xdr:ext cx="304800" cy="304800"/>
    <xdr:sp macro="" textlink="">
      <xdr:nvSpPr>
        <xdr:cNvPr id="39" name="AutoShape 5">
          <a:extLst>
            <a:ext uri="{FF2B5EF4-FFF2-40B4-BE49-F238E27FC236}">
              <a16:creationId xmlns:a16="http://schemas.microsoft.com/office/drawing/2014/main" xmlns="" id="{B1E52244-9E81-4E7C-BD1E-BBB44444ACBB}"/>
            </a:ext>
          </a:extLst>
        </xdr:cNvPr>
        <xdr:cNvSpPr>
          <a:spLocks noChangeAspect="1" noChangeArrowheads="1"/>
        </xdr:cNvSpPr>
      </xdr:nvSpPr>
      <xdr:spPr bwMode="auto">
        <a:xfrm>
          <a:off x="14363700" y="36957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10</xdr:row>
      <xdr:rowOff>0</xdr:rowOff>
    </xdr:from>
    <xdr:ext cx="304800" cy="304800"/>
    <xdr:sp macro="" textlink="">
      <xdr:nvSpPr>
        <xdr:cNvPr id="40" name="AutoShape 6">
          <a:extLst>
            <a:ext uri="{FF2B5EF4-FFF2-40B4-BE49-F238E27FC236}">
              <a16:creationId xmlns:a16="http://schemas.microsoft.com/office/drawing/2014/main" xmlns="" id="{2EBA3311-F88E-4843-B89A-D2C130633255}"/>
            </a:ext>
          </a:extLst>
        </xdr:cNvPr>
        <xdr:cNvSpPr>
          <a:spLocks noChangeAspect="1" noChangeArrowheads="1"/>
        </xdr:cNvSpPr>
      </xdr:nvSpPr>
      <xdr:spPr bwMode="auto">
        <a:xfrm>
          <a:off x="14363700" y="36957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10</xdr:row>
      <xdr:rowOff>0</xdr:rowOff>
    </xdr:from>
    <xdr:ext cx="304800" cy="304800"/>
    <xdr:sp macro="" textlink="">
      <xdr:nvSpPr>
        <xdr:cNvPr id="41" name="AutoShape 5">
          <a:extLst>
            <a:ext uri="{FF2B5EF4-FFF2-40B4-BE49-F238E27FC236}">
              <a16:creationId xmlns:a16="http://schemas.microsoft.com/office/drawing/2014/main" xmlns="" id="{7C7215EB-E704-4C89-85B4-BA4601C6CB2F}"/>
            </a:ext>
          </a:extLst>
        </xdr:cNvPr>
        <xdr:cNvSpPr>
          <a:spLocks noChangeAspect="1" noChangeArrowheads="1"/>
        </xdr:cNvSpPr>
      </xdr:nvSpPr>
      <xdr:spPr bwMode="auto">
        <a:xfrm>
          <a:off x="14363700" y="36957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10</xdr:row>
      <xdr:rowOff>0</xdr:rowOff>
    </xdr:from>
    <xdr:ext cx="304800" cy="304800"/>
    <xdr:sp macro="" textlink="">
      <xdr:nvSpPr>
        <xdr:cNvPr id="42" name="AutoShape 6">
          <a:extLst>
            <a:ext uri="{FF2B5EF4-FFF2-40B4-BE49-F238E27FC236}">
              <a16:creationId xmlns:a16="http://schemas.microsoft.com/office/drawing/2014/main" xmlns="" id="{CE5328F2-5C2A-4422-AC63-113D90082C89}"/>
            </a:ext>
          </a:extLst>
        </xdr:cNvPr>
        <xdr:cNvSpPr>
          <a:spLocks noChangeAspect="1" noChangeArrowheads="1"/>
        </xdr:cNvSpPr>
      </xdr:nvSpPr>
      <xdr:spPr bwMode="auto">
        <a:xfrm>
          <a:off x="14363700" y="36957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9</xdr:row>
      <xdr:rowOff>0</xdr:rowOff>
    </xdr:from>
    <xdr:ext cx="304800" cy="304800"/>
    <xdr:sp macro="" textlink="">
      <xdr:nvSpPr>
        <xdr:cNvPr id="43" name="AutoShape 5">
          <a:extLst>
            <a:ext uri="{FF2B5EF4-FFF2-40B4-BE49-F238E27FC236}">
              <a16:creationId xmlns:a16="http://schemas.microsoft.com/office/drawing/2014/main" xmlns="" id="{A774C2CB-0EBF-4476-A76B-2A02C78DF665}"/>
            </a:ext>
          </a:extLst>
        </xdr:cNvPr>
        <xdr:cNvSpPr>
          <a:spLocks noChangeAspect="1" noChangeArrowheads="1"/>
        </xdr:cNvSpPr>
      </xdr:nvSpPr>
      <xdr:spPr bwMode="auto">
        <a:xfrm>
          <a:off x="14363700" y="35147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9</xdr:row>
      <xdr:rowOff>0</xdr:rowOff>
    </xdr:from>
    <xdr:ext cx="304800" cy="304800"/>
    <xdr:sp macro="" textlink="">
      <xdr:nvSpPr>
        <xdr:cNvPr id="44" name="AutoShape 6">
          <a:extLst>
            <a:ext uri="{FF2B5EF4-FFF2-40B4-BE49-F238E27FC236}">
              <a16:creationId xmlns:a16="http://schemas.microsoft.com/office/drawing/2014/main" xmlns="" id="{034334B8-3C6D-42AD-83F4-59280F291CC9}"/>
            </a:ext>
          </a:extLst>
        </xdr:cNvPr>
        <xdr:cNvSpPr>
          <a:spLocks noChangeAspect="1" noChangeArrowheads="1"/>
        </xdr:cNvSpPr>
      </xdr:nvSpPr>
      <xdr:spPr bwMode="auto">
        <a:xfrm>
          <a:off x="14363700" y="35147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10</xdr:row>
      <xdr:rowOff>0</xdr:rowOff>
    </xdr:from>
    <xdr:ext cx="304800" cy="304800"/>
    <xdr:sp macro="" textlink="">
      <xdr:nvSpPr>
        <xdr:cNvPr id="45" name="AutoShape 5">
          <a:extLst>
            <a:ext uri="{FF2B5EF4-FFF2-40B4-BE49-F238E27FC236}">
              <a16:creationId xmlns:a16="http://schemas.microsoft.com/office/drawing/2014/main" xmlns="" id="{31B6B52D-5DB8-46A8-94F9-8FCC7AC8361A}"/>
            </a:ext>
          </a:extLst>
        </xdr:cNvPr>
        <xdr:cNvSpPr>
          <a:spLocks noChangeAspect="1" noChangeArrowheads="1"/>
        </xdr:cNvSpPr>
      </xdr:nvSpPr>
      <xdr:spPr bwMode="auto">
        <a:xfrm>
          <a:off x="14363700" y="36957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10</xdr:row>
      <xdr:rowOff>0</xdr:rowOff>
    </xdr:from>
    <xdr:ext cx="304800" cy="304800"/>
    <xdr:sp macro="" textlink="">
      <xdr:nvSpPr>
        <xdr:cNvPr id="46" name="AutoShape 6">
          <a:extLst>
            <a:ext uri="{FF2B5EF4-FFF2-40B4-BE49-F238E27FC236}">
              <a16:creationId xmlns:a16="http://schemas.microsoft.com/office/drawing/2014/main" xmlns="" id="{D0EB82EB-AC58-49FD-B626-A9B0FC00E870}"/>
            </a:ext>
          </a:extLst>
        </xdr:cNvPr>
        <xdr:cNvSpPr>
          <a:spLocks noChangeAspect="1" noChangeArrowheads="1"/>
        </xdr:cNvSpPr>
      </xdr:nvSpPr>
      <xdr:spPr bwMode="auto">
        <a:xfrm>
          <a:off x="14363700" y="36957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11</xdr:row>
      <xdr:rowOff>0</xdr:rowOff>
    </xdr:from>
    <xdr:ext cx="304800" cy="304800"/>
    <xdr:sp macro="" textlink="">
      <xdr:nvSpPr>
        <xdr:cNvPr id="47" name="AutoShape 5">
          <a:extLst>
            <a:ext uri="{FF2B5EF4-FFF2-40B4-BE49-F238E27FC236}">
              <a16:creationId xmlns:a16="http://schemas.microsoft.com/office/drawing/2014/main" xmlns="" id="{7108709B-8498-43EA-9AA8-53BC2C2C39B9}"/>
            </a:ext>
          </a:extLst>
        </xdr:cNvPr>
        <xdr:cNvSpPr>
          <a:spLocks noChangeAspect="1" noChangeArrowheads="1"/>
        </xdr:cNvSpPr>
      </xdr:nvSpPr>
      <xdr:spPr bwMode="auto">
        <a:xfrm>
          <a:off x="14363700" y="47815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11</xdr:row>
      <xdr:rowOff>0</xdr:rowOff>
    </xdr:from>
    <xdr:ext cx="304800" cy="304800"/>
    <xdr:sp macro="" textlink="">
      <xdr:nvSpPr>
        <xdr:cNvPr id="48" name="AutoShape 6">
          <a:extLst>
            <a:ext uri="{FF2B5EF4-FFF2-40B4-BE49-F238E27FC236}">
              <a16:creationId xmlns:a16="http://schemas.microsoft.com/office/drawing/2014/main" xmlns="" id="{6B92FA6C-E1E4-45B6-8F63-1E6C91FEC81E}"/>
            </a:ext>
          </a:extLst>
        </xdr:cNvPr>
        <xdr:cNvSpPr>
          <a:spLocks noChangeAspect="1" noChangeArrowheads="1"/>
        </xdr:cNvSpPr>
      </xdr:nvSpPr>
      <xdr:spPr bwMode="auto">
        <a:xfrm>
          <a:off x="14363700" y="47815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9</xdr:row>
      <xdr:rowOff>0</xdr:rowOff>
    </xdr:from>
    <xdr:ext cx="304800" cy="304800"/>
    <xdr:sp macro="" textlink="">
      <xdr:nvSpPr>
        <xdr:cNvPr id="49" name="AutoShape 5">
          <a:extLst>
            <a:ext uri="{FF2B5EF4-FFF2-40B4-BE49-F238E27FC236}">
              <a16:creationId xmlns:a16="http://schemas.microsoft.com/office/drawing/2014/main" xmlns="" id="{5ED8FC1F-48E5-403F-87D2-A1F1BC73E2FE}"/>
            </a:ext>
          </a:extLst>
        </xdr:cNvPr>
        <xdr:cNvSpPr>
          <a:spLocks noChangeAspect="1" noChangeArrowheads="1"/>
        </xdr:cNvSpPr>
      </xdr:nvSpPr>
      <xdr:spPr bwMode="auto">
        <a:xfrm>
          <a:off x="14363700" y="35147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9</xdr:row>
      <xdr:rowOff>0</xdr:rowOff>
    </xdr:from>
    <xdr:ext cx="304800" cy="304800"/>
    <xdr:sp macro="" textlink="">
      <xdr:nvSpPr>
        <xdr:cNvPr id="50" name="AutoShape 6">
          <a:extLst>
            <a:ext uri="{FF2B5EF4-FFF2-40B4-BE49-F238E27FC236}">
              <a16:creationId xmlns:a16="http://schemas.microsoft.com/office/drawing/2014/main" xmlns="" id="{1C102F41-C86C-416C-AFB7-0B78220FBA86}"/>
            </a:ext>
          </a:extLst>
        </xdr:cNvPr>
        <xdr:cNvSpPr>
          <a:spLocks noChangeAspect="1" noChangeArrowheads="1"/>
        </xdr:cNvSpPr>
      </xdr:nvSpPr>
      <xdr:spPr bwMode="auto">
        <a:xfrm>
          <a:off x="14363700" y="35147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10</xdr:row>
      <xdr:rowOff>0</xdr:rowOff>
    </xdr:from>
    <xdr:ext cx="304800" cy="304800"/>
    <xdr:sp macro="" textlink="">
      <xdr:nvSpPr>
        <xdr:cNvPr id="51" name="AutoShape 5">
          <a:extLst>
            <a:ext uri="{FF2B5EF4-FFF2-40B4-BE49-F238E27FC236}">
              <a16:creationId xmlns:a16="http://schemas.microsoft.com/office/drawing/2014/main" xmlns="" id="{776F80B8-4AC5-4D8C-98B0-692DA443E691}"/>
            </a:ext>
          </a:extLst>
        </xdr:cNvPr>
        <xdr:cNvSpPr>
          <a:spLocks noChangeAspect="1" noChangeArrowheads="1"/>
        </xdr:cNvSpPr>
      </xdr:nvSpPr>
      <xdr:spPr bwMode="auto">
        <a:xfrm>
          <a:off x="14363700" y="36957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10</xdr:row>
      <xdr:rowOff>0</xdr:rowOff>
    </xdr:from>
    <xdr:ext cx="304800" cy="304800"/>
    <xdr:sp macro="" textlink="">
      <xdr:nvSpPr>
        <xdr:cNvPr id="52" name="AutoShape 6">
          <a:extLst>
            <a:ext uri="{FF2B5EF4-FFF2-40B4-BE49-F238E27FC236}">
              <a16:creationId xmlns:a16="http://schemas.microsoft.com/office/drawing/2014/main" xmlns="" id="{4C605190-B361-4949-B9B4-C0AF4D3A3F0D}"/>
            </a:ext>
          </a:extLst>
        </xdr:cNvPr>
        <xdr:cNvSpPr>
          <a:spLocks noChangeAspect="1" noChangeArrowheads="1"/>
        </xdr:cNvSpPr>
      </xdr:nvSpPr>
      <xdr:spPr bwMode="auto">
        <a:xfrm>
          <a:off x="14363700" y="36957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11</xdr:row>
      <xdr:rowOff>0</xdr:rowOff>
    </xdr:from>
    <xdr:ext cx="304800" cy="304800"/>
    <xdr:sp macro="" textlink="">
      <xdr:nvSpPr>
        <xdr:cNvPr id="53" name="AutoShape 5">
          <a:extLst>
            <a:ext uri="{FF2B5EF4-FFF2-40B4-BE49-F238E27FC236}">
              <a16:creationId xmlns:a16="http://schemas.microsoft.com/office/drawing/2014/main" xmlns="" id="{6ACC834E-1FEF-41AE-B918-31B18577A341}"/>
            </a:ext>
          </a:extLst>
        </xdr:cNvPr>
        <xdr:cNvSpPr>
          <a:spLocks noChangeAspect="1" noChangeArrowheads="1"/>
        </xdr:cNvSpPr>
      </xdr:nvSpPr>
      <xdr:spPr bwMode="auto">
        <a:xfrm>
          <a:off x="14363700" y="47815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11</xdr:row>
      <xdr:rowOff>0</xdr:rowOff>
    </xdr:from>
    <xdr:ext cx="304800" cy="304800"/>
    <xdr:sp macro="" textlink="">
      <xdr:nvSpPr>
        <xdr:cNvPr id="54" name="AutoShape 6">
          <a:extLst>
            <a:ext uri="{FF2B5EF4-FFF2-40B4-BE49-F238E27FC236}">
              <a16:creationId xmlns:a16="http://schemas.microsoft.com/office/drawing/2014/main" xmlns="" id="{726ABA63-3F1D-4A8D-B5C6-0AE6527B2CAD}"/>
            </a:ext>
          </a:extLst>
        </xdr:cNvPr>
        <xdr:cNvSpPr>
          <a:spLocks noChangeAspect="1" noChangeArrowheads="1"/>
        </xdr:cNvSpPr>
      </xdr:nvSpPr>
      <xdr:spPr bwMode="auto">
        <a:xfrm>
          <a:off x="14363700" y="47815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11</xdr:row>
      <xdr:rowOff>0</xdr:rowOff>
    </xdr:from>
    <xdr:ext cx="304800" cy="304800"/>
    <xdr:sp macro="" textlink="">
      <xdr:nvSpPr>
        <xdr:cNvPr id="55" name="AutoShape 5">
          <a:extLst>
            <a:ext uri="{FF2B5EF4-FFF2-40B4-BE49-F238E27FC236}">
              <a16:creationId xmlns:a16="http://schemas.microsoft.com/office/drawing/2014/main" xmlns="" id="{AEA2B3F0-8219-4EFC-83FE-34B75EEFAAF9}"/>
            </a:ext>
          </a:extLst>
        </xdr:cNvPr>
        <xdr:cNvSpPr>
          <a:spLocks noChangeAspect="1" noChangeArrowheads="1"/>
        </xdr:cNvSpPr>
      </xdr:nvSpPr>
      <xdr:spPr bwMode="auto">
        <a:xfrm>
          <a:off x="14363700" y="47815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11</xdr:row>
      <xdr:rowOff>0</xdr:rowOff>
    </xdr:from>
    <xdr:ext cx="304800" cy="304800"/>
    <xdr:sp macro="" textlink="">
      <xdr:nvSpPr>
        <xdr:cNvPr id="56" name="AutoShape 6">
          <a:extLst>
            <a:ext uri="{FF2B5EF4-FFF2-40B4-BE49-F238E27FC236}">
              <a16:creationId xmlns:a16="http://schemas.microsoft.com/office/drawing/2014/main" xmlns="" id="{DC72124F-CBE5-48E0-8FA7-35A854038A70}"/>
            </a:ext>
          </a:extLst>
        </xdr:cNvPr>
        <xdr:cNvSpPr>
          <a:spLocks noChangeAspect="1" noChangeArrowheads="1"/>
        </xdr:cNvSpPr>
      </xdr:nvSpPr>
      <xdr:spPr bwMode="auto">
        <a:xfrm>
          <a:off x="14363700" y="47815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10</xdr:row>
      <xdr:rowOff>0</xdr:rowOff>
    </xdr:from>
    <xdr:ext cx="304800" cy="300718"/>
    <xdr:sp macro="" textlink="">
      <xdr:nvSpPr>
        <xdr:cNvPr id="57" name="AutoShape 4">
          <a:extLst>
            <a:ext uri="{FF2B5EF4-FFF2-40B4-BE49-F238E27FC236}">
              <a16:creationId xmlns:a16="http://schemas.microsoft.com/office/drawing/2014/main" xmlns="" id="{AE744CFF-E34B-425F-A0E4-C55274AF7888}"/>
            </a:ext>
          </a:extLst>
        </xdr:cNvPr>
        <xdr:cNvSpPr>
          <a:spLocks noChangeAspect="1" noChangeArrowheads="1"/>
        </xdr:cNvSpPr>
      </xdr:nvSpPr>
      <xdr:spPr bwMode="auto">
        <a:xfrm>
          <a:off x="14363700" y="3695700"/>
          <a:ext cx="304800" cy="300718"/>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9</xdr:row>
      <xdr:rowOff>0</xdr:rowOff>
    </xdr:from>
    <xdr:ext cx="304800" cy="304800"/>
    <xdr:sp macro="" textlink="">
      <xdr:nvSpPr>
        <xdr:cNvPr id="58" name="AutoShape 5">
          <a:extLst>
            <a:ext uri="{FF2B5EF4-FFF2-40B4-BE49-F238E27FC236}">
              <a16:creationId xmlns:a16="http://schemas.microsoft.com/office/drawing/2014/main" xmlns="" id="{0FAD14C4-EB03-4268-A43E-6088C47152BA}"/>
            </a:ext>
          </a:extLst>
        </xdr:cNvPr>
        <xdr:cNvSpPr>
          <a:spLocks noChangeAspect="1" noChangeArrowheads="1"/>
        </xdr:cNvSpPr>
      </xdr:nvSpPr>
      <xdr:spPr bwMode="auto">
        <a:xfrm>
          <a:off x="14363700" y="35147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9</xdr:row>
      <xdr:rowOff>0</xdr:rowOff>
    </xdr:from>
    <xdr:ext cx="304800" cy="304800"/>
    <xdr:sp macro="" textlink="">
      <xdr:nvSpPr>
        <xdr:cNvPr id="59" name="AutoShape 6">
          <a:extLst>
            <a:ext uri="{FF2B5EF4-FFF2-40B4-BE49-F238E27FC236}">
              <a16:creationId xmlns:a16="http://schemas.microsoft.com/office/drawing/2014/main" xmlns="" id="{142A9B92-6E3B-4F7F-B47D-6886EB01C136}"/>
            </a:ext>
          </a:extLst>
        </xdr:cNvPr>
        <xdr:cNvSpPr>
          <a:spLocks noChangeAspect="1" noChangeArrowheads="1"/>
        </xdr:cNvSpPr>
      </xdr:nvSpPr>
      <xdr:spPr bwMode="auto">
        <a:xfrm>
          <a:off x="14363700" y="35147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9</xdr:row>
      <xdr:rowOff>0</xdr:rowOff>
    </xdr:from>
    <xdr:ext cx="304800" cy="304800"/>
    <xdr:sp macro="" textlink="">
      <xdr:nvSpPr>
        <xdr:cNvPr id="60" name="AutoShape 5">
          <a:extLst>
            <a:ext uri="{FF2B5EF4-FFF2-40B4-BE49-F238E27FC236}">
              <a16:creationId xmlns:a16="http://schemas.microsoft.com/office/drawing/2014/main" xmlns="" id="{A9F4BBC4-E2D2-4B64-9F33-D20CA079DE65}"/>
            </a:ext>
          </a:extLst>
        </xdr:cNvPr>
        <xdr:cNvSpPr>
          <a:spLocks noChangeAspect="1" noChangeArrowheads="1"/>
        </xdr:cNvSpPr>
      </xdr:nvSpPr>
      <xdr:spPr bwMode="auto">
        <a:xfrm>
          <a:off x="14363700" y="35147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9</xdr:row>
      <xdr:rowOff>0</xdr:rowOff>
    </xdr:from>
    <xdr:ext cx="304800" cy="304800"/>
    <xdr:sp macro="" textlink="">
      <xdr:nvSpPr>
        <xdr:cNvPr id="61" name="AutoShape 6">
          <a:extLst>
            <a:ext uri="{FF2B5EF4-FFF2-40B4-BE49-F238E27FC236}">
              <a16:creationId xmlns:a16="http://schemas.microsoft.com/office/drawing/2014/main" xmlns="" id="{81EA70D4-9A55-4961-80C5-A348B38A375A}"/>
            </a:ext>
          </a:extLst>
        </xdr:cNvPr>
        <xdr:cNvSpPr>
          <a:spLocks noChangeAspect="1" noChangeArrowheads="1"/>
        </xdr:cNvSpPr>
      </xdr:nvSpPr>
      <xdr:spPr bwMode="auto">
        <a:xfrm>
          <a:off x="14363700" y="35147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9</xdr:row>
      <xdr:rowOff>0</xdr:rowOff>
    </xdr:from>
    <xdr:ext cx="304800" cy="304800"/>
    <xdr:sp macro="" textlink="">
      <xdr:nvSpPr>
        <xdr:cNvPr id="62" name="AutoShape 5">
          <a:extLst>
            <a:ext uri="{FF2B5EF4-FFF2-40B4-BE49-F238E27FC236}">
              <a16:creationId xmlns:a16="http://schemas.microsoft.com/office/drawing/2014/main" xmlns="" id="{E0FF42B6-C280-4AFE-886F-A18CF0FC33C4}"/>
            </a:ext>
          </a:extLst>
        </xdr:cNvPr>
        <xdr:cNvSpPr>
          <a:spLocks noChangeAspect="1" noChangeArrowheads="1"/>
        </xdr:cNvSpPr>
      </xdr:nvSpPr>
      <xdr:spPr bwMode="auto">
        <a:xfrm>
          <a:off x="14363700" y="35147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9</xdr:row>
      <xdr:rowOff>0</xdr:rowOff>
    </xdr:from>
    <xdr:ext cx="304800" cy="304800"/>
    <xdr:sp macro="" textlink="">
      <xdr:nvSpPr>
        <xdr:cNvPr id="63" name="AutoShape 6">
          <a:extLst>
            <a:ext uri="{FF2B5EF4-FFF2-40B4-BE49-F238E27FC236}">
              <a16:creationId xmlns:a16="http://schemas.microsoft.com/office/drawing/2014/main" xmlns="" id="{EC4A7038-1050-4E18-B996-A619EE5E9F12}"/>
            </a:ext>
          </a:extLst>
        </xdr:cNvPr>
        <xdr:cNvSpPr>
          <a:spLocks noChangeAspect="1" noChangeArrowheads="1"/>
        </xdr:cNvSpPr>
      </xdr:nvSpPr>
      <xdr:spPr bwMode="auto">
        <a:xfrm>
          <a:off x="14363700" y="35147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11</xdr:row>
      <xdr:rowOff>0</xdr:rowOff>
    </xdr:from>
    <xdr:ext cx="304800" cy="300718"/>
    <xdr:sp macro="" textlink="">
      <xdr:nvSpPr>
        <xdr:cNvPr id="64" name="AutoShape 4">
          <a:extLst>
            <a:ext uri="{FF2B5EF4-FFF2-40B4-BE49-F238E27FC236}">
              <a16:creationId xmlns:a16="http://schemas.microsoft.com/office/drawing/2014/main" xmlns="" id="{F852EB0D-5784-45F6-ADE2-996AD2FE406B}"/>
            </a:ext>
          </a:extLst>
        </xdr:cNvPr>
        <xdr:cNvSpPr>
          <a:spLocks noChangeAspect="1" noChangeArrowheads="1"/>
        </xdr:cNvSpPr>
      </xdr:nvSpPr>
      <xdr:spPr bwMode="auto">
        <a:xfrm>
          <a:off x="14363700" y="4781550"/>
          <a:ext cx="304800" cy="300718"/>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9</xdr:row>
      <xdr:rowOff>0</xdr:rowOff>
    </xdr:from>
    <xdr:ext cx="304800" cy="304800"/>
    <xdr:sp macro="" textlink="">
      <xdr:nvSpPr>
        <xdr:cNvPr id="65" name="AutoShape 5">
          <a:extLst>
            <a:ext uri="{FF2B5EF4-FFF2-40B4-BE49-F238E27FC236}">
              <a16:creationId xmlns:a16="http://schemas.microsoft.com/office/drawing/2014/main" xmlns="" id="{588E4CFC-FE4E-439C-9A52-F2D62D81384F}"/>
            </a:ext>
          </a:extLst>
        </xdr:cNvPr>
        <xdr:cNvSpPr>
          <a:spLocks noChangeAspect="1" noChangeArrowheads="1"/>
        </xdr:cNvSpPr>
      </xdr:nvSpPr>
      <xdr:spPr bwMode="auto">
        <a:xfrm>
          <a:off x="14363700" y="35147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9</xdr:row>
      <xdr:rowOff>0</xdr:rowOff>
    </xdr:from>
    <xdr:ext cx="304800" cy="304800"/>
    <xdr:sp macro="" textlink="">
      <xdr:nvSpPr>
        <xdr:cNvPr id="66" name="AutoShape 6">
          <a:extLst>
            <a:ext uri="{FF2B5EF4-FFF2-40B4-BE49-F238E27FC236}">
              <a16:creationId xmlns:a16="http://schemas.microsoft.com/office/drawing/2014/main" xmlns="" id="{69FD1D6C-A640-4C5F-A1BD-EF19275C01FA}"/>
            </a:ext>
          </a:extLst>
        </xdr:cNvPr>
        <xdr:cNvSpPr>
          <a:spLocks noChangeAspect="1" noChangeArrowheads="1"/>
        </xdr:cNvSpPr>
      </xdr:nvSpPr>
      <xdr:spPr bwMode="auto">
        <a:xfrm>
          <a:off x="14363700" y="35147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10</xdr:row>
      <xdr:rowOff>0</xdr:rowOff>
    </xdr:from>
    <xdr:ext cx="304800" cy="304800"/>
    <xdr:sp macro="" textlink="">
      <xdr:nvSpPr>
        <xdr:cNvPr id="67" name="AutoShape 5">
          <a:extLst>
            <a:ext uri="{FF2B5EF4-FFF2-40B4-BE49-F238E27FC236}">
              <a16:creationId xmlns:a16="http://schemas.microsoft.com/office/drawing/2014/main" xmlns="" id="{9A33D6C8-6161-4907-9A2E-D3F301B03CC2}"/>
            </a:ext>
          </a:extLst>
        </xdr:cNvPr>
        <xdr:cNvSpPr>
          <a:spLocks noChangeAspect="1" noChangeArrowheads="1"/>
        </xdr:cNvSpPr>
      </xdr:nvSpPr>
      <xdr:spPr bwMode="auto">
        <a:xfrm>
          <a:off x="14363700" y="36957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10</xdr:row>
      <xdr:rowOff>0</xdr:rowOff>
    </xdr:from>
    <xdr:ext cx="304800" cy="304800"/>
    <xdr:sp macro="" textlink="">
      <xdr:nvSpPr>
        <xdr:cNvPr id="68" name="AutoShape 6">
          <a:extLst>
            <a:ext uri="{FF2B5EF4-FFF2-40B4-BE49-F238E27FC236}">
              <a16:creationId xmlns:a16="http://schemas.microsoft.com/office/drawing/2014/main" xmlns="" id="{B10C2A17-9432-4491-B1C8-A2310B984910}"/>
            </a:ext>
          </a:extLst>
        </xdr:cNvPr>
        <xdr:cNvSpPr>
          <a:spLocks noChangeAspect="1" noChangeArrowheads="1"/>
        </xdr:cNvSpPr>
      </xdr:nvSpPr>
      <xdr:spPr bwMode="auto">
        <a:xfrm>
          <a:off x="14363700" y="36957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9</xdr:row>
      <xdr:rowOff>0</xdr:rowOff>
    </xdr:from>
    <xdr:ext cx="304800" cy="304800"/>
    <xdr:sp macro="" textlink="">
      <xdr:nvSpPr>
        <xdr:cNvPr id="69" name="AutoShape 5">
          <a:extLst>
            <a:ext uri="{FF2B5EF4-FFF2-40B4-BE49-F238E27FC236}">
              <a16:creationId xmlns:a16="http://schemas.microsoft.com/office/drawing/2014/main" xmlns="" id="{9C3840AE-4336-4679-BB5C-CFCB53834362}"/>
            </a:ext>
          </a:extLst>
        </xdr:cNvPr>
        <xdr:cNvSpPr>
          <a:spLocks noChangeAspect="1" noChangeArrowheads="1"/>
        </xdr:cNvSpPr>
      </xdr:nvSpPr>
      <xdr:spPr bwMode="auto">
        <a:xfrm>
          <a:off x="14363700" y="35147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9</xdr:row>
      <xdr:rowOff>0</xdr:rowOff>
    </xdr:from>
    <xdr:ext cx="304800" cy="304800"/>
    <xdr:sp macro="" textlink="">
      <xdr:nvSpPr>
        <xdr:cNvPr id="70" name="AutoShape 6">
          <a:extLst>
            <a:ext uri="{FF2B5EF4-FFF2-40B4-BE49-F238E27FC236}">
              <a16:creationId xmlns:a16="http://schemas.microsoft.com/office/drawing/2014/main" xmlns="" id="{A3AF3F3A-9F58-4D8F-B12D-C8736D25329B}"/>
            </a:ext>
          </a:extLst>
        </xdr:cNvPr>
        <xdr:cNvSpPr>
          <a:spLocks noChangeAspect="1" noChangeArrowheads="1"/>
        </xdr:cNvSpPr>
      </xdr:nvSpPr>
      <xdr:spPr bwMode="auto">
        <a:xfrm>
          <a:off x="14363700" y="35147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10</xdr:row>
      <xdr:rowOff>0</xdr:rowOff>
    </xdr:from>
    <xdr:ext cx="304800" cy="304800"/>
    <xdr:sp macro="" textlink="">
      <xdr:nvSpPr>
        <xdr:cNvPr id="71" name="AutoShape 5">
          <a:extLst>
            <a:ext uri="{FF2B5EF4-FFF2-40B4-BE49-F238E27FC236}">
              <a16:creationId xmlns:a16="http://schemas.microsoft.com/office/drawing/2014/main" xmlns="" id="{C6288FD6-306F-458B-A54A-1D2E3B408631}"/>
            </a:ext>
          </a:extLst>
        </xdr:cNvPr>
        <xdr:cNvSpPr>
          <a:spLocks noChangeAspect="1" noChangeArrowheads="1"/>
        </xdr:cNvSpPr>
      </xdr:nvSpPr>
      <xdr:spPr bwMode="auto">
        <a:xfrm>
          <a:off x="14363700" y="36957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10</xdr:row>
      <xdr:rowOff>0</xdr:rowOff>
    </xdr:from>
    <xdr:ext cx="304800" cy="304800"/>
    <xdr:sp macro="" textlink="">
      <xdr:nvSpPr>
        <xdr:cNvPr id="72" name="AutoShape 6">
          <a:extLst>
            <a:ext uri="{FF2B5EF4-FFF2-40B4-BE49-F238E27FC236}">
              <a16:creationId xmlns:a16="http://schemas.microsoft.com/office/drawing/2014/main" xmlns="" id="{6B087F64-E292-451E-83D0-10448F044199}"/>
            </a:ext>
          </a:extLst>
        </xdr:cNvPr>
        <xdr:cNvSpPr>
          <a:spLocks noChangeAspect="1" noChangeArrowheads="1"/>
        </xdr:cNvSpPr>
      </xdr:nvSpPr>
      <xdr:spPr bwMode="auto">
        <a:xfrm>
          <a:off x="14363700" y="36957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10</xdr:row>
      <xdr:rowOff>0</xdr:rowOff>
    </xdr:from>
    <xdr:ext cx="304800" cy="304800"/>
    <xdr:sp macro="" textlink="">
      <xdr:nvSpPr>
        <xdr:cNvPr id="73" name="AutoShape 5">
          <a:extLst>
            <a:ext uri="{FF2B5EF4-FFF2-40B4-BE49-F238E27FC236}">
              <a16:creationId xmlns:a16="http://schemas.microsoft.com/office/drawing/2014/main" xmlns="" id="{F5331BEA-84AF-48F0-98DA-AD7DA4B7A21A}"/>
            </a:ext>
          </a:extLst>
        </xdr:cNvPr>
        <xdr:cNvSpPr>
          <a:spLocks noChangeAspect="1" noChangeArrowheads="1"/>
        </xdr:cNvSpPr>
      </xdr:nvSpPr>
      <xdr:spPr bwMode="auto">
        <a:xfrm>
          <a:off x="14363700" y="36957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10</xdr:row>
      <xdr:rowOff>0</xdr:rowOff>
    </xdr:from>
    <xdr:ext cx="304800" cy="304800"/>
    <xdr:sp macro="" textlink="">
      <xdr:nvSpPr>
        <xdr:cNvPr id="74" name="AutoShape 6">
          <a:extLst>
            <a:ext uri="{FF2B5EF4-FFF2-40B4-BE49-F238E27FC236}">
              <a16:creationId xmlns:a16="http://schemas.microsoft.com/office/drawing/2014/main" xmlns="" id="{B7852F9B-BF38-4CBA-95C6-AEEA7B629BB0}"/>
            </a:ext>
          </a:extLst>
        </xdr:cNvPr>
        <xdr:cNvSpPr>
          <a:spLocks noChangeAspect="1" noChangeArrowheads="1"/>
        </xdr:cNvSpPr>
      </xdr:nvSpPr>
      <xdr:spPr bwMode="auto">
        <a:xfrm>
          <a:off x="14363700" y="36957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0</xdr:colOff>
      <xdr:row>16</xdr:row>
      <xdr:rowOff>0</xdr:rowOff>
    </xdr:from>
    <xdr:to>
      <xdr:col>10</xdr:col>
      <xdr:colOff>304800</xdr:colOff>
      <xdr:row>18</xdr:row>
      <xdr:rowOff>223837</xdr:rowOff>
    </xdr:to>
    <xdr:sp macro="" textlink="">
      <xdr:nvSpPr>
        <xdr:cNvPr id="75" name="AutoShape 5">
          <a:extLst>
            <a:ext uri="{FF2B5EF4-FFF2-40B4-BE49-F238E27FC236}">
              <a16:creationId xmlns:a16="http://schemas.microsoft.com/office/drawing/2014/main" xmlns="" id="{7B5DF0E1-0435-4CC5-9D32-49F378BB2F05}"/>
            </a:ext>
          </a:extLst>
        </xdr:cNvPr>
        <xdr:cNvSpPr>
          <a:spLocks noChangeAspect="1" noChangeArrowheads="1"/>
        </xdr:cNvSpPr>
      </xdr:nvSpPr>
      <xdr:spPr bwMode="auto">
        <a:xfrm>
          <a:off x="11496675" y="3000375"/>
          <a:ext cx="304800" cy="2295525"/>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16</xdr:row>
      <xdr:rowOff>0</xdr:rowOff>
    </xdr:from>
    <xdr:to>
      <xdr:col>10</xdr:col>
      <xdr:colOff>304800</xdr:colOff>
      <xdr:row>18</xdr:row>
      <xdr:rowOff>223837</xdr:rowOff>
    </xdr:to>
    <xdr:sp macro="" textlink="">
      <xdr:nvSpPr>
        <xdr:cNvPr id="76" name="AutoShape 6">
          <a:extLst>
            <a:ext uri="{FF2B5EF4-FFF2-40B4-BE49-F238E27FC236}">
              <a16:creationId xmlns:a16="http://schemas.microsoft.com/office/drawing/2014/main" xmlns="" id="{973C4B8C-542D-4E23-A83A-0A5DF12C017C}"/>
            </a:ext>
          </a:extLst>
        </xdr:cNvPr>
        <xdr:cNvSpPr>
          <a:spLocks noChangeAspect="1" noChangeArrowheads="1"/>
        </xdr:cNvSpPr>
      </xdr:nvSpPr>
      <xdr:spPr bwMode="auto">
        <a:xfrm>
          <a:off x="11496675" y="3000375"/>
          <a:ext cx="304800" cy="2295525"/>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0</xdr:colOff>
      <xdr:row>17</xdr:row>
      <xdr:rowOff>0</xdr:rowOff>
    </xdr:from>
    <xdr:ext cx="304800" cy="304800"/>
    <xdr:sp macro="" textlink="">
      <xdr:nvSpPr>
        <xdr:cNvPr id="77" name="AutoShape 5">
          <a:extLst>
            <a:ext uri="{FF2B5EF4-FFF2-40B4-BE49-F238E27FC236}">
              <a16:creationId xmlns:a16="http://schemas.microsoft.com/office/drawing/2014/main" xmlns="" id="{1E529514-B381-40FB-965A-85E8ABF4F8A2}"/>
            </a:ext>
          </a:extLst>
        </xdr:cNvPr>
        <xdr:cNvSpPr>
          <a:spLocks noChangeAspect="1" noChangeArrowheads="1"/>
        </xdr:cNvSpPr>
      </xdr:nvSpPr>
      <xdr:spPr bwMode="auto">
        <a:xfrm>
          <a:off x="11496675" y="51816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17</xdr:row>
      <xdr:rowOff>0</xdr:rowOff>
    </xdr:from>
    <xdr:ext cx="304800" cy="304800"/>
    <xdr:sp macro="" textlink="">
      <xdr:nvSpPr>
        <xdr:cNvPr id="78" name="AutoShape 6">
          <a:extLst>
            <a:ext uri="{FF2B5EF4-FFF2-40B4-BE49-F238E27FC236}">
              <a16:creationId xmlns:a16="http://schemas.microsoft.com/office/drawing/2014/main" xmlns="" id="{BA21D929-4366-433B-BCF2-776CE8CF1AF4}"/>
            </a:ext>
          </a:extLst>
        </xdr:cNvPr>
        <xdr:cNvSpPr>
          <a:spLocks noChangeAspect="1" noChangeArrowheads="1"/>
        </xdr:cNvSpPr>
      </xdr:nvSpPr>
      <xdr:spPr bwMode="auto">
        <a:xfrm>
          <a:off x="11496675" y="51816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720</xdr:colOff>
      <xdr:row>20</xdr:row>
      <xdr:rowOff>762840</xdr:rowOff>
    </xdr:from>
    <xdr:to>
      <xdr:col>10</xdr:col>
      <xdr:colOff>304200</xdr:colOff>
      <xdr:row>24</xdr:row>
      <xdr:rowOff>627810</xdr:rowOff>
    </xdr:to>
    <xdr:sp macro="" textlink="">
      <xdr:nvSpPr>
        <xdr:cNvPr id="79" name="CustomShape 1">
          <a:extLst>
            <a:ext uri="{FF2B5EF4-FFF2-40B4-BE49-F238E27FC236}">
              <a16:creationId xmlns:a16="http://schemas.microsoft.com/office/drawing/2014/main" xmlns="" id="{ABCC773C-08ED-4D06-8F9B-AF1838B3FDC3}"/>
            </a:ext>
          </a:extLst>
        </xdr:cNvPr>
        <xdr:cNvSpPr/>
      </xdr:nvSpPr>
      <xdr:spPr>
        <a:xfrm>
          <a:off x="11164020" y="4115640"/>
          <a:ext cx="303480" cy="15223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10</xdr:col>
      <xdr:colOff>720</xdr:colOff>
      <xdr:row>20</xdr:row>
      <xdr:rowOff>572040</xdr:rowOff>
    </xdr:from>
    <xdr:to>
      <xdr:col>10</xdr:col>
      <xdr:colOff>304200</xdr:colOff>
      <xdr:row>25</xdr:row>
      <xdr:rowOff>140073</xdr:rowOff>
    </xdr:to>
    <xdr:sp macro="" textlink="">
      <xdr:nvSpPr>
        <xdr:cNvPr id="80" name="CustomShape 1">
          <a:extLst>
            <a:ext uri="{FF2B5EF4-FFF2-40B4-BE49-F238E27FC236}">
              <a16:creationId xmlns:a16="http://schemas.microsoft.com/office/drawing/2014/main" xmlns="" id="{114CDACC-424F-4167-8404-42BE1E97D018}"/>
            </a:ext>
          </a:extLst>
        </xdr:cNvPr>
        <xdr:cNvSpPr/>
      </xdr:nvSpPr>
      <xdr:spPr>
        <a:xfrm>
          <a:off x="11164020" y="3924840"/>
          <a:ext cx="303480" cy="17135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10</xdr:col>
      <xdr:colOff>720</xdr:colOff>
      <xdr:row>20</xdr:row>
      <xdr:rowOff>210240</xdr:rowOff>
    </xdr:from>
    <xdr:to>
      <xdr:col>10</xdr:col>
      <xdr:colOff>304200</xdr:colOff>
      <xdr:row>25</xdr:row>
      <xdr:rowOff>873288</xdr:rowOff>
    </xdr:to>
    <xdr:sp macro="" textlink="">
      <xdr:nvSpPr>
        <xdr:cNvPr id="81" name="CustomShape 1">
          <a:extLst>
            <a:ext uri="{FF2B5EF4-FFF2-40B4-BE49-F238E27FC236}">
              <a16:creationId xmlns:a16="http://schemas.microsoft.com/office/drawing/2014/main" xmlns="" id="{56CBE1C6-40B7-48FD-986C-920DD528DEFA}"/>
            </a:ext>
          </a:extLst>
        </xdr:cNvPr>
        <xdr:cNvSpPr/>
      </xdr:nvSpPr>
      <xdr:spPr>
        <a:xfrm>
          <a:off x="11164020" y="3563040"/>
          <a:ext cx="303480" cy="207513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10</xdr:col>
      <xdr:colOff>720</xdr:colOff>
      <xdr:row>19</xdr:row>
      <xdr:rowOff>838800</xdr:rowOff>
    </xdr:from>
    <xdr:to>
      <xdr:col>10</xdr:col>
      <xdr:colOff>304200</xdr:colOff>
      <xdr:row>23</xdr:row>
      <xdr:rowOff>958260</xdr:rowOff>
    </xdr:to>
    <xdr:sp macro="" textlink="">
      <xdr:nvSpPr>
        <xdr:cNvPr id="82" name="CustomShape 1">
          <a:extLst>
            <a:ext uri="{FF2B5EF4-FFF2-40B4-BE49-F238E27FC236}">
              <a16:creationId xmlns:a16="http://schemas.microsoft.com/office/drawing/2014/main" xmlns="" id="{3990B413-A7DF-4551-B8C9-AD77C565267F}"/>
            </a:ext>
          </a:extLst>
        </xdr:cNvPr>
        <xdr:cNvSpPr/>
      </xdr:nvSpPr>
      <xdr:spPr>
        <a:xfrm>
          <a:off x="11164020" y="3096225"/>
          <a:ext cx="303480" cy="139581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10</xdr:col>
      <xdr:colOff>720</xdr:colOff>
      <xdr:row>19</xdr:row>
      <xdr:rowOff>838800</xdr:rowOff>
    </xdr:from>
    <xdr:to>
      <xdr:col>10</xdr:col>
      <xdr:colOff>304200</xdr:colOff>
      <xdr:row>23</xdr:row>
      <xdr:rowOff>958260</xdr:rowOff>
    </xdr:to>
    <xdr:sp macro="" textlink="">
      <xdr:nvSpPr>
        <xdr:cNvPr id="83" name="CustomShape 1">
          <a:extLst>
            <a:ext uri="{FF2B5EF4-FFF2-40B4-BE49-F238E27FC236}">
              <a16:creationId xmlns:a16="http://schemas.microsoft.com/office/drawing/2014/main" xmlns="" id="{012480BF-1436-4B75-99AC-50683A298DCB}"/>
            </a:ext>
          </a:extLst>
        </xdr:cNvPr>
        <xdr:cNvSpPr/>
      </xdr:nvSpPr>
      <xdr:spPr>
        <a:xfrm>
          <a:off x="11164020" y="3096225"/>
          <a:ext cx="303480" cy="139581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9</xdr:col>
      <xdr:colOff>742320</xdr:colOff>
      <xdr:row>29</xdr:row>
      <xdr:rowOff>161280</xdr:rowOff>
    </xdr:from>
    <xdr:to>
      <xdr:col>9</xdr:col>
      <xdr:colOff>1074600</xdr:colOff>
      <xdr:row>38</xdr:row>
      <xdr:rowOff>449715</xdr:rowOff>
    </xdr:to>
    <xdr:sp macro="" textlink="">
      <xdr:nvSpPr>
        <xdr:cNvPr id="84" name="CustomShape 1">
          <a:extLst>
            <a:ext uri="{FF2B5EF4-FFF2-40B4-BE49-F238E27FC236}">
              <a16:creationId xmlns:a16="http://schemas.microsoft.com/office/drawing/2014/main" xmlns="" id="{8684AF28-ED4E-414B-8E1C-6EDE8311A652}"/>
            </a:ext>
          </a:extLst>
        </xdr:cNvPr>
        <xdr:cNvSpPr/>
      </xdr:nvSpPr>
      <xdr:spPr>
        <a:xfrm>
          <a:off x="10734045" y="13372455"/>
          <a:ext cx="332280" cy="75750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9</xdr:col>
      <xdr:colOff>742320</xdr:colOff>
      <xdr:row>24</xdr:row>
      <xdr:rowOff>275760</xdr:rowOff>
    </xdr:from>
    <xdr:to>
      <xdr:col>9</xdr:col>
      <xdr:colOff>1074600</xdr:colOff>
      <xdr:row>37</xdr:row>
      <xdr:rowOff>192360</xdr:rowOff>
    </xdr:to>
    <xdr:sp macro="" textlink="">
      <xdr:nvSpPr>
        <xdr:cNvPr id="85" name="CustomShape 1">
          <a:extLst>
            <a:ext uri="{FF2B5EF4-FFF2-40B4-BE49-F238E27FC236}">
              <a16:creationId xmlns:a16="http://schemas.microsoft.com/office/drawing/2014/main" xmlns="" id="{CA0CA03A-7E44-4F6E-96CC-F029DBDDF86E}"/>
            </a:ext>
          </a:extLst>
        </xdr:cNvPr>
        <xdr:cNvSpPr/>
      </xdr:nvSpPr>
      <xdr:spPr>
        <a:xfrm>
          <a:off x="10734045" y="8010060"/>
          <a:ext cx="332280" cy="7488975"/>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9</xdr:col>
      <xdr:colOff>742320</xdr:colOff>
      <xdr:row>24</xdr:row>
      <xdr:rowOff>275760</xdr:rowOff>
    </xdr:from>
    <xdr:to>
      <xdr:col>9</xdr:col>
      <xdr:colOff>1074600</xdr:colOff>
      <xdr:row>37</xdr:row>
      <xdr:rowOff>192360</xdr:rowOff>
    </xdr:to>
    <xdr:sp macro="" textlink="">
      <xdr:nvSpPr>
        <xdr:cNvPr id="86" name="CustomShape 1">
          <a:extLst>
            <a:ext uri="{FF2B5EF4-FFF2-40B4-BE49-F238E27FC236}">
              <a16:creationId xmlns:a16="http://schemas.microsoft.com/office/drawing/2014/main" xmlns="" id="{747601BF-8E2F-45B0-8850-FBA98B2FC9B5}"/>
            </a:ext>
          </a:extLst>
        </xdr:cNvPr>
        <xdr:cNvSpPr/>
      </xdr:nvSpPr>
      <xdr:spPr>
        <a:xfrm>
          <a:off x="10734045" y="8010060"/>
          <a:ext cx="332280" cy="7488975"/>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10</xdr:col>
      <xdr:colOff>0</xdr:colOff>
      <xdr:row>56</xdr:row>
      <xdr:rowOff>0</xdr:rowOff>
    </xdr:from>
    <xdr:to>
      <xdr:col>10</xdr:col>
      <xdr:colOff>304800</xdr:colOff>
      <xdr:row>56</xdr:row>
      <xdr:rowOff>1066800</xdr:rowOff>
    </xdr:to>
    <xdr:sp macro="" textlink="">
      <xdr:nvSpPr>
        <xdr:cNvPr id="87" name="AutoShape 3">
          <a:extLst>
            <a:ext uri="{FF2B5EF4-FFF2-40B4-BE49-F238E27FC236}">
              <a16:creationId xmlns:a16="http://schemas.microsoft.com/office/drawing/2014/main" xmlns="" id="{9DCF0EA8-1EB3-4700-8BD2-E43DC1518CED}"/>
            </a:ext>
          </a:extLst>
        </xdr:cNvPr>
        <xdr:cNvSpPr>
          <a:spLocks noChangeAspect="1" noChangeArrowheads="1"/>
        </xdr:cNvSpPr>
      </xdr:nvSpPr>
      <xdr:spPr bwMode="auto">
        <a:xfrm>
          <a:off x="13420725" y="156495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42</xdr:row>
      <xdr:rowOff>0</xdr:rowOff>
    </xdr:from>
    <xdr:to>
      <xdr:col>10</xdr:col>
      <xdr:colOff>304800</xdr:colOff>
      <xdr:row>43</xdr:row>
      <xdr:rowOff>30956</xdr:rowOff>
    </xdr:to>
    <xdr:sp macro="" textlink="">
      <xdr:nvSpPr>
        <xdr:cNvPr id="88" name="AutoShape 4">
          <a:extLst>
            <a:ext uri="{FF2B5EF4-FFF2-40B4-BE49-F238E27FC236}">
              <a16:creationId xmlns:a16="http://schemas.microsoft.com/office/drawing/2014/main" xmlns="" id="{FEECB035-BBCD-435B-965E-D81E21582416}"/>
            </a:ext>
          </a:extLst>
        </xdr:cNvPr>
        <xdr:cNvSpPr>
          <a:spLocks noChangeAspect="1" noChangeArrowheads="1"/>
        </xdr:cNvSpPr>
      </xdr:nvSpPr>
      <xdr:spPr bwMode="auto">
        <a:xfrm>
          <a:off x="13420725" y="65627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38</xdr:row>
      <xdr:rowOff>0</xdr:rowOff>
    </xdr:from>
    <xdr:to>
      <xdr:col>10</xdr:col>
      <xdr:colOff>304800</xdr:colOff>
      <xdr:row>38</xdr:row>
      <xdr:rowOff>697706</xdr:rowOff>
    </xdr:to>
    <xdr:sp macro="" textlink="">
      <xdr:nvSpPr>
        <xdr:cNvPr id="89" name="AutoShape 5">
          <a:extLst>
            <a:ext uri="{FF2B5EF4-FFF2-40B4-BE49-F238E27FC236}">
              <a16:creationId xmlns:a16="http://schemas.microsoft.com/office/drawing/2014/main" xmlns="" id="{523B246D-A817-44DA-94CC-017EFC0EB507}"/>
            </a:ext>
          </a:extLst>
        </xdr:cNvPr>
        <xdr:cNvSpPr>
          <a:spLocks noChangeAspect="1" noChangeArrowheads="1"/>
        </xdr:cNvSpPr>
      </xdr:nvSpPr>
      <xdr:spPr bwMode="auto">
        <a:xfrm>
          <a:off x="13420725" y="30956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38</xdr:row>
      <xdr:rowOff>0</xdr:rowOff>
    </xdr:from>
    <xdr:to>
      <xdr:col>10</xdr:col>
      <xdr:colOff>304800</xdr:colOff>
      <xdr:row>38</xdr:row>
      <xdr:rowOff>697706</xdr:rowOff>
    </xdr:to>
    <xdr:sp macro="" textlink="">
      <xdr:nvSpPr>
        <xdr:cNvPr id="90" name="AutoShape 6">
          <a:extLst>
            <a:ext uri="{FF2B5EF4-FFF2-40B4-BE49-F238E27FC236}">
              <a16:creationId xmlns:a16="http://schemas.microsoft.com/office/drawing/2014/main" xmlns="" id="{D77F7533-4770-43A0-B959-A3DD61BA719F}"/>
            </a:ext>
          </a:extLst>
        </xdr:cNvPr>
        <xdr:cNvSpPr>
          <a:spLocks noChangeAspect="1" noChangeArrowheads="1"/>
        </xdr:cNvSpPr>
      </xdr:nvSpPr>
      <xdr:spPr bwMode="auto">
        <a:xfrm>
          <a:off x="13420725" y="30956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0</xdr:colOff>
      <xdr:row>39</xdr:row>
      <xdr:rowOff>0</xdr:rowOff>
    </xdr:from>
    <xdr:ext cx="304800" cy="304800"/>
    <xdr:sp macro="" textlink="">
      <xdr:nvSpPr>
        <xdr:cNvPr id="91" name="AutoShape 5">
          <a:extLst>
            <a:ext uri="{FF2B5EF4-FFF2-40B4-BE49-F238E27FC236}">
              <a16:creationId xmlns:a16="http://schemas.microsoft.com/office/drawing/2014/main" xmlns="" id="{D00ADFE6-BEBF-4767-9D7C-4318F85D0BAB}"/>
            </a:ext>
          </a:extLst>
        </xdr:cNvPr>
        <xdr:cNvSpPr>
          <a:spLocks noChangeAspect="1" noChangeArrowheads="1"/>
        </xdr:cNvSpPr>
      </xdr:nvSpPr>
      <xdr:spPr bwMode="auto">
        <a:xfrm>
          <a:off x="13420725" y="36766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39</xdr:row>
      <xdr:rowOff>0</xdr:rowOff>
    </xdr:from>
    <xdr:ext cx="304800" cy="304800"/>
    <xdr:sp macro="" textlink="">
      <xdr:nvSpPr>
        <xdr:cNvPr id="92" name="AutoShape 6">
          <a:extLst>
            <a:ext uri="{FF2B5EF4-FFF2-40B4-BE49-F238E27FC236}">
              <a16:creationId xmlns:a16="http://schemas.microsoft.com/office/drawing/2014/main" xmlns="" id="{280B4CDE-36ED-4DC3-AB5D-0ECAC250E515}"/>
            </a:ext>
          </a:extLst>
        </xdr:cNvPr>
        <xdr:cNvSpPr>
          <a:spLocks noChangeAspect="1" noChangeArrowheads="1"/>
        </xdr:cNvSpPr>
      </xdr:nvSpPr>
      <xdr:spPr bwMode="auto">
        <a:xfrm>
          <a:off x="13420725" y="36766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40</xdr:row>
      <xdr:rowOff>0</xdr:rowOff>
    </xdr:from>
    <xdr:ext cx="304800" cy="304800"/>
    <xdr:sp macro="" textlink="">
      <xdr:nvSpPr>
        <xdr:cNvPr id="93" name="AutoShape 5">
          <a:extLst>
            <a:ext uri="{FF2B5EF4-FFF2-40B4-BE49-F238E27FC236}">
              <a16:creationId xmlns:a16="http://schemas.microsoft.com/office/drawing/2014/main" xmlns="" id="{7892F6C2-3DF8-4356-9C15-3D647EEA294F}"/>
            </a:ext>
          </a:extLst>
        </xdr:cNvPr>
        <xdr:cNvSpPr>
          <a:spLocks noChangeAspect="1" noChangeArrowheads="1"/>
        </xdr:cNvSpPr>
      </xdr:nvSpPr>
      <xdr:spPr bwMode="auto">
        <a:xfrm>
          <a:off x="13420725" y="4638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40</xdr:row>
      <xdr:rowOff>0</xdr:rowOff>
    </xdr:from>
    <xdr:ext cx="304800" cy="304800"/>
    <xdr:sp macro="" textlink="">
      <xdr:nvSpPr>
        <xdr:cNvPr id="94" name="AutoShape 6">
          <a:extLst>
            <a:ext uri="{FF2B5EF4-FFF2-40B4-BE49-F238E27FC236}">
              <a16:creationId xmlns:a16="http://schemas.microsoft.com/office/drawing/2014/main" xmlns="" id="{3EFC4516-822A-4234-A6EB-709FFF685DBA}"/>
            </a:ext>
          </a:extLst>
        </xdr:cNvPr>
        <xdr:cNvSpPr>
          <a:spLocks noChangeAspect="1" noChangeArrowheads="1"/>
        </xdr:cNvSpPr>
      </xdr:nvSpPr>
      <xdr:spPr bwMode="auto">
        <a:xfrm>
          <a:off x="13420725" y="4638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41</xdr:row>
      <xdr:rowOff>0</xdr:rowOff>
    </xdr:from>
    <xdr:ext cx="304800" cy="304800"/>
    <xdr:sp macro="" textlink="">
      <xdr:nvSpPr>
        <xdr:cNvPr id="95" name="AutoShape 5">
          <a:extLst>
            <a:ext uri="{FF2B5EF4-FFF2-40B4-BE49-F238E27FC236}">
              <a16:creationId xmlns:a16="http://schemas.microsoft.com/office/drawing/2014/main" xmlns="" id="{8DD8A827-18BC-4EB5-876C-B0F7CE046719}"/>
            </a:ext>
          </a:extLst>
        </xdr:cNvPr>
        <xdr:cNvSpPr>
          <a:spLocks noChangeAspect="1" noChangeArrowheads="1"/>
        </xdr:cNvSpPr>
      </xdr:nvSpPr>
      <xdr:spPr bwMode="auto">
        <a:xfrm>
          <a:off x="13420725" y="56007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41</xdr:row>
      <xdr:rowOff>0</xdr:rowOff>
    </xdr:from>
    <xdr:ext cx="304800" cy="304800"/>
    <xdr:sp macro="" textlink="">
      <xdr:nvSpPr>
        <xdr:cNvPr id="96" name="AutoShape 6">
          <a:extLst>
            <a:ext uri="{FF2B5EF4-FFF2-40B4-BE49-F238E27FC236}">
              <a16:creationId xmlns:a16="http://schemas.microsoft.com/office/drawing/2014/main" xmlns="" id="{34C89F41-D9DB-4DBF-B6DA-84A2AB24BC16}"/>
            </a:ext>
          </a:extLst>
        </xdr:cNvPr>
        <xdr:cNvSpPr>
          <a:spLocks noChangeAspect="1" noChangeArrowheads="1"/>
        </xdr:cNvSpPr>
      </xdr:nvSpPr>
      <xdr:spPr bwMode="auto">
        <a:xfrm>
          <a:off x="13420725" y="56007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42</xdr:row>
      <xdr:rowOff>0</xdr:rowOff>
    </xdr:from>
    <xdr:ext cx="304800" cy="304800"/>
    <xdr:sp macro="" textlink="">
      <xdr:nvSpPr>
        <xdr:cNvPr id="97" name="AutoShape 5">
          <a:extLst>
            <a:ext uri="{FF2B5EF4-FFF2-40B4-BE49-F238E27FC236}">
              <a16:creationId xmlns:a16="http://schemas.microsoft.com/office/drawing/2014/main" xmlns="" id="{F0A468B4-ADEA-4D4D-92B4-F156F01AAA97}"/>
            </a:ext>
          </a:extLst>
        </xdr:cNvPr>
        <xdr:cNvSpPr>
          <a:spLocks noChangeAspect="1" noChangeArrowheads="1"/>
        </xdr:cNvSpPr>
      </xdr:nvSpPr>
      <xdr:spPr bwMode="auto">
        <a:xfrm>
          <a:off x="13420725" y="65627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42</xdr:row>
      <xdr:rowOff>0</xdr:rowOff>
    </xdr:from>
    <xdr:ext cx="304800" cy="304800"/>
    <xdr:sp macro="" textlink="">
      <xdr:nvSpPr>
        <xdr:cNvPr id="98" name="AutoShape 6">
          <a:extLst>
            <a:ext uri="{FF2B5EF4-FFF2-40B4-BE49-F238E27FC236}">
              <a16:creationId xmlns:a16="http://schemas.microsoft.com/office/drawing/2014/main" xmlns="" id="{12A839EC-3761-4EDB-9569-C53AEEEDDCB2}"/>
            </a:ext>
          </a:extLst>
        </xdr:cNvPr>
        <xdr:cNvSpPr>
          <a:spLocks noChangeAspect="1" noChangeArrowheads="1"/>
        </xdr:cNvSpPr>
      </xdr:nvSpPr>
      <xdr:spPr bwMode="auto">
        <a:xfrm>
          <a:off x="13420725" y="65627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43</xdr:row>
      <xdr:rowOff>0</xdr:rowOff>
    </xdr:from>
    <xdr:ext cx="304800" cy="304800"/>
    <xdr:sp macro="" textlink="">
      <xdr:nvSpPr>
        <xdr:cNvPr id="99" name="AutoShape 5">
          <a:extLst>
            <a:ext uri="{FF2B5EF4-FFF2-40B4-BE49-F238E27FC236}">
              <a16:creationId xmlns:a16="http://schemas.microsoft.com/office/drawing/2014/main" xmlns="" id="{8FDAC099-EF89-4922-954D-43404B25DDF0}"/>
            </a:ext>
          </a:extLst>
        </xdr:cNvPr>
        <xdr:cNvSpPr>
          <a:spLocks noChangeAspect="1" noChangeArrowheads="1"/>
        </xdr:cNvSpPr>
      </xdr:nvSpPr>
      <xdr:spPr bwMode="auto">
        <a:xfrm>
          <a:off x="13420725" y="69532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43</xdr:row>
      <xdr:rowOff>0</xdr:rowOff>
    </xdr:from>
    <xdr:ext cx="304800" cy="304800"/>
    <xdr:sp macro="" textlink="">
      <xdr:nvSpPr>
        <xdr:cNvPr id="100" name="AutoShape 6">
          <a:extLst>
            <a:ext uri="{FF2B5EF4-FFF2-40B4-BE49-F238E27FC236}">
              <a16:creationId xmlns:a16="http://schemas.microsoft.com/office/drawing/2014/main" xmlns="" id="{BC3C5E5D-AF59-439E-89C6-7569F7DA1D4F}"/>
            </a:ext>
          </a:extLst>
        </xdr:cNvPr>
        <xdr:cNvSpPr>
          <a:spLocks noChangeAspect="1" noChangeArrowheads="1"/>
        </xdr:cNvSpPr>
      </xdr:nvSpPr>
      <xdr:spPr bwMode="auto">
        <a:xfrm>
          <a:off x="13420725" y="69532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44</xdr:row>
      <xdr:rowOff>0</xdr:rowOff>
    </xdr:from>
    <xdr:ext cx="304800" cy="304800"/>
    <xdr:sp macro="" textlink="">
      <xdr:nvSpPr>
        <xdr:cNvPr id="101" name="AutoShape 5">
          <a:extLst>
            <a:ext uri="{FF2B5EF4-FFF2-40B4-BE49-F238E27FC236}">
              <a16:creationId xmlns:a16="http://schemas.microsoft.com/office/drawing/2014/main" xmlns="" id="{5A7FC392-282B-467F-B5E7-C70A4A63AE78}"/>
            </a:ext>
          </a:extLst>
        </xdr:cNvPr>
        <xdr:cNvSpPr>
          <a:spLocks noChangeAspect="1" noChangeArrowheads="1"/>
        </xdr:cNvSpPr>
      </xdr:nvSpPr>
      <xdr:spPr bwMode="auto">
        <a:xfrm>
          <a:off x="13420725" y="77247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44</xdr:row>
      <xdr:rowOff>0</xdr:rowOff>
    </xdr:from>
    <xdr:ext cx="304800" cy="304800"/>
    <xdr:sp macro="" textlink="">
      <xdr:nvSpPr>
        <xdr:cNvPr id="102" name="AutoShape 6">
          <a:extLst>
            <a:ext uri="{FF2B5EF4-FFF2-40B4-BE49-F238E27FC236}">
              <a16:creationId xmlns:a16="http://schemas.microsoft.com/office/drawing/2014/main" xmlns="" id="{1FE1D61E-B82C-49A9-A978-0AC791CA9C86}"/>
            </a:ext>
          </a:extLst>
        </xdr:cNvPr>
        <xdr:cNvSpPr>
          <a:spLocks noChangeAspect="1" noChangeArrowheads="1"/>
        </xdr:cNvSpPr>
      </xdr:nvSpPr>
      <xdr:spPr bwMode="auto">
        <a:xfrm>
          <a:off x="13420725" y="77247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3" name="AutoShape 5">
          <a:extLst>
            <a:ext uri="{FF2B5EF4-FFF2-40B4-BE49-F238E27FC236}">
              <a16:creationId xmlns:a16="http://schemas.microsoft.com/office/drawing/2014/main" xmlns="" id="{2E5DCEA0-D1EE-48E5-9A84-F1E1203D217C}"/>
            </a:ext>
          </a:extLst>
        </xdr:cNvPr>
        <xdr:cNvSpPr>
          <a:spLocks noChangeAspect="1" noChangeArrowheads="1"/>
        </xdr:cNvSpPr>
      </xdr:nvSpPr>
      <xdr:spPr bwMode="auto">
        <a:xfrm>
          <a:off x="13420725" y="84963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4" name="AutoShape 6">
          <a:extLst>
            <a:ext uri="{FF2B5EF4-FFF2-40B4-BE49-F238E27FC236}">
              <a16:creationId xmlns:a16="http://schemas.microsoft.com/office/drawing/2014/main" xmlns="" id="{03656D61-B31A-48F8-89AF-2F97EB6A0843}"/>
            </a:ext>
          </a:extLst>
        </xdr:cNvPr>
        <xdr:cNvSpPr>
          <a:spLocks noChangeAspect="1" noChangeArrowheads="1"/>
        </xdr:cNvSpPr>
      </xdr:nvSpPr>
      <xdr:spPr bwMode="auto">
        <a:xfrm>
          <a:off x="13420725" y="84963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46</xdr:row>
      <xdr:rowOff>0</xdr:rowOff>
    </xdr:from>
    <xdr:ext cx="304800" cy="304800"/>
    <xdr:sp macro="" textlink="">
      <xdr:nvSpPr>
        <xdr:cNvPr id="105" name="AutoShape 5">
          <a:extLst>
            <a:ext uri="{FF2B5EF4-FFF2-40B4-BE49-F238E27FC236}">
              <a16:creationId xmlns:a16="http://schemas.microsoft.com/office/drawing/2014/main" xmlns="" id="{ECCB8622-DB91-4970-86A5-2D47D3978EBB}"/>
            </a:ext>
          </a:extLst>
        </xdr:cNvPr>
        <xdr:cNvSpPr>
          <a:spLocks noChangeAspect="1" noChangeArrowheads="1"/>
        </xdr:cNvSpPr>
      </xdr:nvSpPr>
      <xdr:spPr bwMode="auto">
        <a:xfrm>
          <a:off x="13420725" y="92678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46</xdr:row>
      <xdr:rowOff>0</xdr:rowOff>
    </xdr:from>
    <xdr:ext cx="304800" cy="304800"/>
    <xdr:sp macro="" textlink="">
      <xdr:nvSpPr>
        <xdr:cNvPr id="106" name="AutoShape 6">
          <a:extLst>
            <a:ext uri="{FF2B5EF4-FFF2-40B4-BE49-F238E27FC236}">
              <a16:creationId xmlns:a16="http://schemas.microsoft.com/office/drawing/2014/main" xmlns="" id="{83168BD7-4499-48ED-B303-4C35B380C8C8}"/>
            </a:ext>
          </a:extLst>
        </xdr:cNvPr>
        <xdr:cNvSpPr>
          <a:spLocks noChangeAspect="1" noChangeArrowheads="1"/>
        </xdr:cNvSpPr>
      </xdr:nvSpPr>
      <xdr:spPr bwMode="auto">
        <a:xfrm>
          <a:off x="13420725" y="92678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47</xdr:row>
      <xdr:rowOff>0</xdr:rowOff>
    </xdr:from>
    <xdr:ext cx="304800" cy="304800"/>
    <xdr:sp macro="" textlink="">
      <xdr:nvSpPr>
        <xdr:cNvPr id="107" name="AutoShape 5">
          <a:extLst>
            <a:ext uri="{FF2B5EF4-FFF2-40B4-BE49-F238E27FC236}">
              <a16:creationId xmlns:a16="http://schemas.microsoft.com/office/drawing/2014/main" xmlns="" id="{E39549CD-7D90-4E29-8334-EEEB81BD1D93}"/>
            </a:ext>
          </a:extLst>
        </xdr:cNvPr>
        <xdr:cNvSpPr>
          <a:spLocks noChangeAspect="1" noChangeArrowheads="1"/>
        </xdr:cNvSpPr>
      </xdr:nvSpPr>
      <xdr:spPr bwMode="auto">
        <a:xfrm>
          <a:off x="13420725" y="98488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47</xdr:row>
      <xdr:rowOff>0</xdr:rowOff>
    </xdr:from>
    <xdr:ext cx="304800" cy="304800"/>
    <xdr:sp macro="" textlink="">
      <xdr:nvSpPr>
        <xdr:cNvPr id="108" name="AutoShape 6">
          <a:extLst>
            <a:ext uri="{FF2B5EF4-FFF2-40B4-BE49-F238E27FC236}">
              <a16:creationId xmlns:a16="http://schemas.microsoft.com/office/drawing/2014/main" xmlns="" id="{31CA995B-15D1-42E2-B88D-A0CDBA15D550}"/>
            </a:ext>
          </a:extLst>
        </xdr:cNvPr>
        <xdr:cNvSpPr>
          <a:spLocks noChangeAspect="1" noChangeArrowheads="1"/>
        </xdr:cNvSpPr>
      </xdr:nvSpPr>
      <xdr:spPr bwMode="auto">
        <a:xfrm>
          <a:off x="13420725" y="98488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48</xdr:row>
      <xdr:rowOff>0</xdr:rowOff>
    </xdr:from>
    <xdr:ext cx="304800" cy="304800"/>
    <xdr:sp macro="" textlink="">
      <xdr:nvSpPr>
        <xdr:cNvPr id="109" name="AutoShape 5">
          <a:extLst>
            <a:ext uri="{FF2B5EF4-FFF2-40B4-BE49-F238E27FC236}">
              <a16:creationId xmlns:a16="http://schemas.microsoft.com/office/drawing/2014/main" xmlns="" id="{8093CE24-4F5E-44F7-9F34-45274F14C9B4}"/>
            </a:ext>
          </a:extLst>
        </xdr:cNvPr>
        <xdr:cNvSpPr>
          <a:spLocks noChangeAspect="1" noChangeArrowheads="1"/>
        </xdr:cNvSpPr>
      </xdr:nvSpPr>
      <xdr:spPr bwMode="auto">
        <a:xfrm>
          <a:off x="13420725" y="104298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48</xdr:row>
      <xdr:rowOff>0</xdr:rowOff>
    </xdr:from>
    <xdr:ext cx="304800" cy="304800"/>
    <xdr:sp macro="" textlink="">
      <xdr:nvSpPr>
        <xdr:cNvPr id="110" name="AutoShape 6">
          <a:extLst>
            <a:ext uri="{FF2B5EF4-FFF2-40B4-BE49-F238E27FC236}">
              <a16:creationId xmlns:a16="http://schemas.microsoft.com/office/drawing/2014/main" xmlns="" id="{4049D119-D9A4-4567-8683-4DD2945A8FE3}"/>
            </a:ext>
          </a:extLst>
        </xdr:cNvPr>
        <xdr:cNvSpPr>
          <a:spLocks noChangeAspect="1" noChangeArrowheads="1"/>
        </xdr:cNvSpPr>
      </xdr:nvSpPr>
      <xdr:spPr bwMode="auto">
        <a:xfrm>
          <a:off x="13420725" y="104298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49</xdr:row>
      <xdr:rowOff>0</xdr:rowOff>
    </xdr:from>
    <xdr:ext cx="304800" cy="304800"/>
    <xdr:sp macro="" textlink="">
      <xdr:nvSpPr>
        <xdr:cNvPr id="111" name="AutoShape 5">
          <a:extLst>
            <a:ext uri="{FF2B5EF4-FFF2-40B4-BE49-F238E27FC236}">
              <a16:creationId xmlns:a16="http://schemas.microsoft.com/office/drawing/2014/main" xmlns="" id="{7AB55EDD-84A6-4552-8FEE-5AC80ADC3330}"/>
            </a:ext>
          </a:extLst>
        </xdr:cNvPr>
        <xdr:cNvSpPr>
          <a:spLocks noChangeAspect="1" noChangeArrowheads="1"/>
        </xdr:cNvSpPr>
      </xdr:nvSpPr>
      <xdr:spPr bwMode="auto">
        <a:xfrm>
          <a:off x="13420725" y="110109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49</xdr:row>
      <xdr:rowOff>0</xdr:rowOff>
    </xdr:from>
    <xdr:ext cx="304800" cy="304800"/>
    <xdr:sp macro="" textlink="">
      <xdr:nvSpPr>
        <xdr:cNvPr id="112" name="AutoShape 6">
          <a:extLst>
            <a:ext uri="{FF2B5EF4-FFF2-40B4-BE49-F238E27FC236}">
              <a16:creationId xmlns:a16="http://schemas.microsoft.com/office/drawing/2014/main" xmlns="" id="{D4958F24-1E5C-451E-B1F2-5D35142F9640}"/>
            </a:ext>
          </a:extLst>
        </xdr:cNvPr>
        <xdr:cNvSpPr>
          <a:spLocks noChangeAspect="1" noChangeArrowheads="1"/>
        </xdr:cNvSpPr>
      </xdr:nvSpPr>
      <xdr:spPr bwMode="auto">
        <a:xfrm>
          <a:off x="13420725" y="110109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50</xdr:row>
      <xdr:rowOff>0</xdr:rowOff>
    </xdr:from>
    <xdr:ext cx="304800" cy="304800"/>
    <xdr:sp macro="" textlink="">
      <xdr:nvSpPr>
        <xdr:cNvPr id="113" name="AutoShape 5">
          <a:extLst>
            <a:ext uri="{FF2B5EF4-FFF2-40B4-BE49-F238E27FC236}">
              <a16:creationId xmlns:a16="http://schemas.microsoft.com/office/drawing/2014/main" xmlns="" id="{D06ABE2F-9541-492A-BCFB-ACE0FEEDFE69}"/>
            </a:ext>
          </a:extLst>
        </xdr:cNvPr>
        <xdr:cNvSpPr>
          <a:spLocks noChangeAspect="1" noChangeArrowheads="1"/>
        </xdr:cNvSpPr>
      </xdr:nvSpPr>
      <xdr:spPr bwMode="auto">
        <a:xfrm>
          <a:off x="13420725" y="11591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50</xdr:row>
      <xdr:rowOff>0</xdr:rowOff>
    </xdr:from>
    <xdr:ext cx="304800" cy="304800"/>
    <xdr:sp macro="" textlink="">
      <xdr:nvSpPr>
        <xdr:cNvPr id="114" name="AutoShape 6">
          <a:extLst>
            <a:ext uri="{FF2B5EF4-FFF2-40B4-BE49-F238E27FC236}">
              <a16:creationId xmlns:a16="http://schemas.microsoft.com/office/drawing/2014/main" xmlns="" id="{A5AC03BB-79D1-4EB0-928E-3724DF0436DB}"/>
            </a:ext>
          </a:extLst>
        </xdr:cNvPr>
        <xdr:cNvSpPr>
          <a:spLocks noChangeAspect="1" noChangeArrowheads="1"/>
        </xdr:cNvSpPr>
      </xdr:nvSpPr>
      <xdr:spPr bwMode="auto">
        <a:xfrm>
          <a:off x="13420725" y="115919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51</xdr:row>
      <xdr:rowOff>0</xdr:rowOff>
    </xdr:from>
    <xdr:ext cx="304800" cy="304800"/>
    <xdr:sp macro="" textlink="">
      <xdr:nvSpPr>
        <xdr:cNvPr id="115" name="AutoShape 5">
          <a:extLst>
            <a:ext uri="{FF2B5EF4-FFF2-40B4-BE49-F238E27FC236}">
              <a16:creationId xmlns:a16="http://schemas.microsoft.com/office/drawing/2014/main" xmlns="" id="{2CBE9E63-10FC-4858-B862-B46C956E23C1}"/>
            </a:ext>
          </a:extLst>
        </xdr:cNvPr>
        <xdr:cNvSpPr>
          <a:spLocks noChangeAspect="1" noChangeArrowheads="1"/>
        </xdr:cNvSpPr>
      </xdr:nvSpPr>
      <xdr:spPr bwMode="auto">
        <a:xfrm>
          <a:off x="13420725" y="125539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51</xdr:row>
      <xdr:rowOff>0</xdr:rowOff>
    </xdr:from>
    <xdr:ext cx="304800" cy="304800"/>
    <xdr:sp macro="" textlink="">
      <xdr:nvSpPr>
        <xdr:cNvPr id="116" name="AutoShape 6">
          <a:extLst>
            <a:ext uri="{FF2B5EF4-FFF2-40B4-BE49-F238E27FC236}">
              <a16:creationId xmlns:a16="http://schemas.microsoft.com/office/drawing/2014/main" xmlns="" id="{76F1D4F5-7046-4B40-9CE3-E8CB1AD260B8}"/>
            </a:ext>
          </a:extLst>
        </xdr:cNvPr>
        <xdr:cNvSpPr>
          <a:spLocks noChangeAspect="1" noChangeArrowheads="1"/>
        </xdr:cNvSpPr>
      </xdr:nvSpPr>
      <xdr:spPr bwMode="auto">
        <a:xfrm>
          <a:off x="13420725" y="125539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52</xdr:row>
      <xdr:rowOff>0</xdr:rowOff>
    </xdr:from>
    <xdr:ext cx="304800" cy="304800"/>
    <xdr:sp macro="" textlink="">
      <xdr:nvSpPr>
        <xdr:cNvPr id="117" name="AutoShape 5">
          <a:extLst>
            <a:ext uri="{FF2B5EF4-FFF2-40B4-BE49-F238E27FC236}">
              <a16:creationId xmlns:a16="http://schemas.microsoft.com/office/drawing/2014/main" xmlns="" id="{59A84D82-0F4D-4878-A973-3C9F24AB9090}"/>
            </a:ext>
          </a:extLst>
        </xdr:cNvPr>
        <xdr:cNvSpPr>
          <a:spLocks noChangeAspect="1" noChangeArrowheads="1"/>
        </xdr:cNvSpPr>
      </xdr:nvSpPr>
      <xdr:spPr bwMode="auto">
        <a:xfrm>
          <a:off x="13420725" y="131349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52</xdr:row>
      <xdr:rowOff>0</xdr:rowOff>
    </xdr:from>
    <xdr:ext cx="304800" cy="304800"/>
    <xdr:sp macro="" textlink="">
      <xdr:nvSpPr>
        <xdr:cNvPr id="118" name="AutoShape 6">
          <a:extLst>
            <a:ext uri="{FF2B5EF4-FFF2-40B4-BE49-F238E27FC236}">
              <a16:creationId xmlns:a16="http://schemas.microsoft.com/office/drawing/2014/main" xmlns="" id="{5F5BD67C-C0EE-46F2-A89F-FCB23996E8F5}"/>
            </a:ext>
          </a:extLst>
        </xdr:cNvPr>
        <xdr:cNvSpPr>
          <a:spLocks noChangeAspect="1" noChangeArrowheads="1"/>
        </xdr:cNvSpPr>
      </xdr:nvSpPr>
      <xdr:spPr bwMode="auto">
        <a:xfrm>
          <a:off x="13420725" y="131349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19" name="AutoShape 5">
          <a:extLst>
            <a:ext uri="{FF2B5EF4-FFF2-40B4-BE49-F238E27FC236}">
              <a16:creationId xmlns:a16="http://schemas.microsoft.com/office/drawing/2014/main" xmlns="" id="{5F2E693F-E437-4A23-BA71-3EB5E88ED58F}"/>
            </a:ext>
          </a:extLst>
        </xdr:cNvPr>
        <xdr:cNvSpPr>
          <a:spLocks noChangeAspect="1" noChangeArrowheads="1"/>
        </xdr:cNvSpPr>
      </xdr:nvSpPr>
      <xdr:spPr bwMode="auto">
        <a:xfrm>
          <a:off x="13420725" y="137160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20" name="AutoShape 6">
          <a:extLst>
            <a:ext uri="{FF2B5EF4-FFF2-40B4-BE49-F238E27FC236}">
              <a16:creationId xmlns:a16="http://schemas.microsoft.com/office/drawing/2014/main" xmlns="" id="{10F1E8F2-9E80-40FA-856C-C56A107C953F}"/>
            </a:ext>
          </a:extLst>
        </xdr:cNvPr>
        <xdr:cNvSpPr>
          <a:spLocks noChangeAspect="1" noChangeArrowheads="1"/>
        </xdr:cNvSpPr>
      </xdr:nvSpPr>
      <xdr:spPr bwMode="auto">
        <a:xfrm>
          <a:off x="13420725" y="137160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54</xdr:row>
      <xdr:rowOff>0</xdr:rowOff>
    </xdr:from>
    <xdr:ext cx="304800" cy="304800"/>
    <xdr:sp macro="" textlink="">
      <xdr:nvSpPr>
        <xdr:cNvPr id="121" name="AutoShape 5">
          <a:extLst>
            <a:ext uri="{FF2B5EF4-FFF2-40B4-BE49-F238E27FC236}">
              <a16:creationId xmlns:a16="http://schemas.microsoft.com/office/drawing/2014/main" xmlns="" id="{6EA1575D-FBE6-479F-8170-6BAA40E04936}"/>
            </a:ext>
          </a:extLst>
        </xdr:cNvPr>
        <xdr:cNvSpPr>
          <a:spLocks noChangeAspect="1" noChangeArrowheads="1"/>
        </xdr:cNvSpPr>
      </xdr:nvSpPr>
      <xdr:spPr bwMode="auto">
        <a:xfrm>
          <a:off x="13420725" y="141065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54</xdr:row>
      <xdr:rowOff>0</xdr:rowOff>
    </xdr:from>
    <xdr:ext cx="304800" cy="304800"/>
    <xdr:sp macro="" textlink="">
      <xdr:nvSpPr>
        <xdr:cNvPr id="122" name="AutoShape 6">
          <a:extLst>
            <a:ext uri="{FF2B5EF4-FFF2-40B4-BE49-F238E27FC236}">
              <a16:creationId xmlns:a16="http://schemas.microsoft.com/office/drawing/2014/main" xmlns="" id="{B7F342EB-732F-4464-9D8A-F4607F56417F}"/>
            </a:ext>
          </a:extLst>
        </xdr:cNvPr>
        <xdr:cNvSpPr>
          <a:spLocks noChangeAspect="1" noChangeArrowheads="1"/>
        </xdr:cNvSpPr>
      </xdr:nvSpPr>
      <xdr:spPr bwMode="auto">
        <a:xfrm>
          <a:off x="13420725" y="141065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55</xdr:row>
      <xdr:rowOff>0</xdr:rowOff>
    </xdr:from>
    <xdr:ext cx="304800" cy="304800"/>
    <xdr:sp macro="" textlink="">
      <xdr:nvSpPr>
        <xdr:cNvPr id="123" name="AutoShape 5">
          <a:extLst>
            <a:ext uri="{FF2B5EF4-FFF2-40B4-BE49-F238E27FC236}">
              <a16:creationId xmlns:a16="http://schemas.microsoft.com/office/drawing/2014/main" xmlns="" id="{BD9D6F9C-9935-4057-928C-C7F8EC56D1A0}"/>
            </a:ext>
          </a:extLst>
        </xdr:cNvPr>
        <xdr:cNvSpPr>
          <a:spLocks noChangeAspect="1" noChangeArrowheads="1"/>
        </xdr:cNvSpPr>
      </xdr:nvSpPr>
      <xdr:spPr bwMode="auto">
        <a:xfrm>
          <a:off x="13420725" y="148780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55</xdr:row>
      <xdr:rowOff>0</xdr:rowOff>
    </xdr:from>
    <xdr:ext cx="304800" cy="304800"/>
    <xdr:sp macro="" textlink="">
      <xdr:nvSpPr>
        <xdr:cNvPr id="124" name="AutoShape 6">
          <a:extLst>
            <a:ext uri="{FF2B5EF4-FFF2-40B4-BE49-F238E27FC236}">
              <a16:creationId xmlns:a16="http://schemas.microsoft.com/office/drawing/2014/main" xmlns="" id="{F7243C4C-45C3-49C0-9D49-B148CF3B4CE3}"/>
            </a:ext>
          </a:extLst>
        </xdr:cNvPr>
        <xdr:cNvSpPr>
          <a:spLocks noChangeAspect="1" noChangeArrowheads="1"/>
        </xdr:cNvSpPr>
      </xdr:nvSpPr>
      <xdr:spPr bwMode="auto">
        <a:xfrm>
          <a:off x="13420725" y="148780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56</xdr:row>
      <xdr:rowOff>0</xdr:rowOff>
    </xdr:from>
    <xdr:ext cx="304800" cy="304800"/>
    <xdr:sp macro="" textlink="">
      <xdr:nvSpPr>
        <xdr:cNvPr id="125" name="AutoShape 5">
          <a:extLst>
            <a:ext uri="{FF2B5EF4-FFF2-40B4-BE49-F238E27FC236}">
              <a16:creationId xmlns:a16="http://schemas.microsoft.com/office/drawing/2014/main" xmlns="" id="{71039F60-CCFE-4700-9702-8AA6F28199A0}"/>
            </a:ext>
          </a:extLst>
        </xdr:cNvPr>
        <xdr:cNvSpPr>
          <a:spLocks noChangeAspect="1" noChangeArrowheads="1"/>
        </xdr:cNvSpPr>
      </xdr:nvSpPr>
      <xdr:spPr bwMode="auto">
        <a:xfrm>
          <a:off x="13420725" y="156495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56</xdr:row>
      <xdr:rowOff>0</xdr:rowOff>
    </xdr:from>
    <xdr:ext cx="304800" cy="304800"/>
    <xdr:sp macro="" textlink="">
      <xdr:nvSpPr>
        <xdr:cNvPr id="126" name="AutoShape 6">
          <a:extLst>
            <a:ext uri="{FF2B5EF4-FFF2-40B4-BE49-F238E27FC236}">
              <a16:creationId xmlns:a16="http://schemas.microsoft.com/office/drawing/2014/main" xmlns="" id="{8E8BFC50-136E-47F5-A68E-C51DC1E1B7BC}"/>
            </a:ext>
          </a:extLst>
        </xdr:cNvPr>
        <xdr:cNvSpPr>
          <a:spLocks noChangeAspect="1" noChangeArrowheads="1"/>
        </xdr:cNvSpPr>
      </xdr:nvSpPr>
      <xdr:spPr bwMode="auto">
        <a:xfrm>
          <a:off x="13420725" y="156495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47624</xdr:colOff>
      <xdr:row>0</xdr:row>
      <xdr:rowOff>133351</xdr:rowOff>
    </xdr:from>
    <xdr:ext cx="2243253" cy="628650"/>
    <xdr:pic>
      <xdr:nvPicPr>
        <xdr:cNvPr id="2" name="Imagem 1" descr="Agência Reguladora de Serviços Públicos do Estado de Alagoas (ARSAL)">
          <a:extLst>
            <a:ext uri="{FF2B5EF4-FFF2-40B4-BE49-F238E27FC236}">
              <a16:creationId xmlns:a16="http://schemas.microsoft.com/office/drawing/2014/main" xmlns="" id="{CAD07839-982B-4379-9462-84B7C77CDE1E}"/>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85749" y="133351"/>
          <a:ext cx="2243253" cy="62865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9525</xdr:colOff>
      <xdr:row>3</xdr:row>
      <xdr:rowOff>0</xdr:rowOff>
    </xdr:from>
    <xdr:ext cx="304800" cy="6934200"/>
    <xdr:sp macro="" textlink="">
      <xdr:nvSpPr>
        <xdr:cNvPr id="3" name="AutoShape 2">
          <a:extLst>
            <a:ext uri="{FF2B5EF4-FFF2-40B4-BE49-F238E27FC236}">
              <a16:creationId xmlns:a16="http://schemas.microsoft.com/office/drawing/2014/main" xmlns="" id="{10E3AE5C-3172-4D69-9404-1BA9B8C0D46C}"/>
            </a:ext>
          </a:extLst>
        </xdr:cNvPr>
        <xdr:cNvSpPr>
          <a:spLocks noChangeAspect="1" noChangeArrowheads="1"/>
        </xdr:cNvSpPr>
      </xdr:nvSpPr>
      <xdr:spPr bwMode="auto">
        <a:xfrm>
          <a:off x="14173200" y="4267200"/>
          <a:ext cx="304800" cy="69342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4086225"/>
    <xdr:sp macro="" textlink="">
      <xdr:nvSpPr>
        <xdr:cNvPr id="4" name="AutoShape 3">
          <a:extLst>
            <a:ext uri="{FF2B5EF4-FFF2-40B4-BE49-F238E27FC236}">
              <a16:creationId xmlns:a16="http://schemas.microsoft.com/office/drawing/2014/main" xmlns="" id="{936F022D-58F5-45D2-8F95-37FE43BD9F00}"/>
            </a:ext>
          </a:extLst>
        </xdr:cNvPr>
        <xdr:cNvSpPr>
          <a:spLocks noChangeAspect="1" noChangeArrowheads="1"/>
        </xdr:cNvSpPr>
      </xdr:nvSpPr>
      <xdr:spPr bwMode="auto">
        <a:xfrm>
          <a:off x="14163675" y="4067175"/>
          <a:ext cx="304800" cy="40862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3</xdr:row>
      <xdr:rowOff>0</xdr:rowOff>
    </xdr:from>
    <xdr:ext cx="304800" cy="3009900"/>
    <xdr:sp macro="" textlink="">
      <xdr:nvSpPr>
        <xdr:cNvPr id="5" name="AutoShape 4">
          <a:extLst>
            <a:ext uri="{FF2B5EF4-FFF2-40B4-BE49-F238E27FC236}">
              <a16:creationId xmlns:a16="http://schemas.microsoft.com/office/drawing/2014/main" xmlns="" id="{A8FDEB29-8EE3-4999-BAA3-FD80BDFEF839}"/>
            </a:ext>
          </a:extLst>
        </xdr:cNvPr>
        <xdr:cNvSpPr>
          <a:spLocks noChangeAspect="1" noChangeArrowheads="1"/>
        </xdr:cNvSpPr>
      </xdr:nvSpPr>
      <xdr:spPr bwMode="auto">
        <a:xfrm>
          <a:off x="14220825" y="3686175"/>
          <a:ext cx="304800" cy="30099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2590800"/>
    <xdr:sp macro="" textlink="">
      <xdr:nvSpPr>
        <xdr:cNvPr id="6" name="AutoShape 5">
          <a:extLst>
            <a:ext uri="{FF2B5EF4-FFF2-40B4-BE49-F238E27FC236}">
              <a16:creationId xmlns:a16="http://schemas.microsoft.com/office/drawing/2014/main" xmlns="" id="{1A7A9078-6820-45D3-AB26-8B4B71F42A55}"/>
            </a:ext>
          </a:extLst>
        </xdr:cNvPr>
        <xdr:cNvSpPr>
          <a:spLocks noChangeAspect="1" noChangeArrowheads="1"/>
        </xdr:cNvSpPr>
      </xdr:nvSpPr>
      <xdr:spPr bwMode="auto">
        <a:xfrm>
          <a:off x="14163675" y="2733675"/>
          <a:ext cx="304800" cy="2590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2590800"/>
    <xdr:sp macro="" textlink="">
      <xdr:nvSpPr>
        <xdr:cNvPr id="7" name="AutoShape 6">
          <a:extLst>
            <a:ext uri="{FF2B5EF4-FFF2-40B4-BE49-F238E27FC236}">
              <a16:creationId xmlns:a16="http://schemas.microsoft.com/office/drawing/2014/main" xmlns="" id="{5B48793E-3014-4116-B48F-40C0CD20B18C}"/>
            </a:ext>
          </a:extLst>
        </xdr:cNvPr>
        <xdr:cNvSpPr>
          <a:spLocks noChangeAspect="1" noChangeArrowheads="1"/>
        </xdr:cNvSpPr>
      </xdr:nvSpPr>
      <xdr:spPr bwMode="auto">
        <a:xfrm>
          <a:off x="14163675" y="2733675"/>
          <a:ext cx="304800" cy="2590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12</xdr:col>
      <xdr:colOff>0</xdr:colOff>
      <xdr:row>0</xdr:row>
      <xdr:rowOff>168254</xdr:rowOff>
    </xdr:from>
    <xdr:ext cx="1984951" cy="469922"/>
    <xdr:pic>
      <xdr:nvPicPr>
        <xdr:cNvPr id="8" name="Imagem 7">
          <a:extLst>
            <a:ext uri="{FF2B5EF4-FFF2-40B4-BE49-F238E27FC236}">
              <a16:creationId xmlns:a16="http://schemas.microsoft.com/office/drawing/2014/main" xmlns="" id="{0B475665-A09A-4BF3-96C8-CC375BEA011E}"/>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6973550" y="168254"/>
          <a:ext cx="1984951" cy="469922"/>
        </a:xfrm>
        <a:prstGeom prst="rect">
          <a:avLst/>
        </a:prstGeom>
      </xdr:spPr>
    </xdr:pic>
    <xdr:clientData/>
  </xdr:oneCellAnchor>
  <xdr:oneCellAnchor>
    <xdr:from>
      <xdr:col>10</xdr:col>
      <xdr:colOff>57150</xdr:colOff>
      <xdr:row>3</xdr:row>
      <xdr:rowOff>0</xdr:rowOff>
    </xdr:from>
    <xdr:ext cx="304800" cy="304800"/>
    <xdr:sp macro="" textlink="">
      <xdr:nvSpPr>
        <xdr:cNvPr id="9" name="AutoShape 4">
          <a:extLst>
            <a:ext uri="{FF2B5EF4-FFF2-40B4-BE49-F238E27FC236}">
              <a16:creationId xmlns:a16="http://schemas.microsoft.com/office/drawing/2014/main" xmlns="" id="{2E28B1E4-A430-4A17-A5B7-739E340583B3}"/>
            </a:ext>
          </a:extLst>
        </xdr:cNvPr>
        <xdr:cNvSpPr>
          <a:spLocks noChangeAspect="1" noChangeArrowheads="1"/>
        </xdr:cNvSpPr>
      </xdr:nvSpPr>
      <xdr:spPr bwMode="auto">
        <a:xfrm>
          <a:off x="14220825" y="3876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10" name="AutoShape 3">
          <a:extLst>
            <a:ext uri="{FF2B5EF4-FFF2-40B4-BE49-F238E27FC236}">
              <a16:creationId xmlns:a16="http://schemas.microsoft.com/office/drawing/2014/main" xmlns="" id="{C579A6D5-F17B-4DBD-B69D-1B6A2C8148AA}"/>
            </a:ext>
          </a:extLst>
        </xdr:cNvPr>
        <xdr:cNvSpPr>
          <a:spLocks noChangeAspect="1" noChangeArrowheads="1"/>
        </xdr:cNvSpPr>
      </xdr:nvSpPr>
      <xdr:spPr bwMode="auto">
        <a:xfrm>
          <a:off x="14163675" y="3876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3</xdr:row>
      <xdr:rowOff>0</xdr:rowOff>
    </xdr:from>
    <xdr:ext cx="304800" cy="304800"/>
    <xdr:sp macro="" textlink="">
      <xdr:nvSpPr>
        <xdr:cNvPr id="11" name="AutoShape 4">
          <a:extLst>
            <a:ext uri="{FF2B5EF4-FFF2-40B4-BE49-F238E27FC236}">
              <a16:creationId xmlns:a16="http://schemas.microsoft.com/office/drawing/2014/main" xmlns="" id="{B8A55140-E25A-43F5-87E7-B3776E1C3093}"/>
            </a:ext>
          </a:extLst>
        </xdr:cNvPr>
        <xdr:cNvSpPr>
          <a:spLocks noChangeAspect="1" noChangeArrowheads="1"/>
        </xdr:cNvSpPr>
      </xdr:nvSpPr>
      <xdr:spPr bwMode="auto">
        <a:xfrm>
          <a:off x="14220825" y="36861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57150</xdr:colOff>
      <xdr:row>3</xdr:row>
      <xdr:rowOff>0</xdr:rowOff>
    </xdr:from>
    <xdr:to>
      <xdr:col>10</xdr:col>
      <xdr:colOff>361950</xdr:colOff>
      <xdr:row>4</xdr:row>
      <xdr:rowOff>495300</xdr:rowOff>
    </xdr:to>
    <xdr:sp macro="" textlink="">
      <xdr:nvSpPr>
        <xdr:cNvPr id="12" name="AutoShape 4">
          <a:extLst>
            <a:ext uri="{FF2B5EF4-FFF2-40B4-BE49-F238E27FC236}">
              <a16:creationId xmlns:a16="http://schemas.microsoft.com/office/drawing/2014/main" xmlns="" id="{B464D3A3-EC5A-4C0E-9D84-026B4A778284}"/>
            </a:ext>
          </a:extLst>
        </xdr:cNvPr>
        <xdr:cNvSpPr>
          <a:spLocks noChangeAspect="1" noChangeArrowheads="1"/>
        </xdr:cNvSpPr>
      </xdr:nvSpPr>
      <xdr:spPr bwMode="auto">
        <a:xfrm>
          <a:off x="14220825" y="1971675"/>
          <a:ext cx="304800" cy="16383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57150</xdr:colOff>
      <xdr:row>3</xdr:row>
      <xdr:rowOff>0</xdr:rowOff>
    </xdr:from>
    <xdr:ext cx="304800" cy="304800"/>
    <xdr:sp macro="" textlink="">
      <xdr:nvSpPr>
        <xdr:cNvPr id="13" name="AutoShape 4">
          <a:extLst>
            <a:ext uri="{FF2B5EF4-FFF2-40B4-BE49-F238E27FC236}">
              <a16:creationId xmlns:a16="http://schemas.microsoft.com/office/drawing/2014/main" xmlns="" id="{C73D40EA-29E5-4BD9-B442-CABDE150C9A1}"/>
            </a:ext>
          </a:extLst>
        </xdr:cNvPr>
        <xdr:cNvSpPr>
          <a:spLocks noChangeAspect="1" noChangeArrowheads="1"/>
        </xdr:cNvSpPr>
      </xdr:nvSpPr>
      <xdr:spPr bwMode="auto">
        <a:xfrm>
          <a:off x="14220825" y="21621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14" name="AutoShape 3">
          <a:extLst>
            <a:ext uri="{FF2B5EF4-FFF2-40B4-BE49-F238E27FC236}">
              <a16:creationId xmlns:a16="http://schemas.microsoft.com/office/drawing/2014/main" xmlns="" id="{107ECDDA-D0CD-4943-B369-55995A917AEB}"/>
            </a:ext>
          </a:extLst>
        </xdr:cNvPr>
        <xdr:cNvSpPr>
          <a:spLocks noChangeAspect="1" noChangeArrowheads="1"/>
        </xdr:cNvSpPr>
      </xdr:nvSpPr>
      <xdr:spPr bwMode="auto">
        <a:xfrm>
          <a:off x="14163675" y="21621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3</xdr:row>
      <xdr:rowOff>0</xdr:rowOff>
    </xdr:from>
    <xdr:ext cx="304800" cy="304800"/>
    <xdr:sp macro="" textlink="">
      <xdr:nvSpPr>
        <xdr:cNvPr id="15" name="AutoShape 4">
          <a:extLst>
            <a:ext uri="{FF2B5EF4-FFF2-40B4-BE49-F238E27FC236}">
              <a16:creationId xmlns:a16="http://schemas.microsoft.com/office/drawing/2014/main" xmlns="" id="{16641CA8-6736-4502-9E1B-1D3647EE452C}"/>
            </a:ext>
          </a:extLst>
        </xdr:cNvPr>
        <xdr:cNvSpPr>
          <a:spLocks noChangeAspect="1" noChangeArrowheads="1"/>
        </xdr:cNvSpPr>
      </xdr:nvSpPr>
      <xdr:spPr bwMode="auto">
        <a:xfrm>
          <a:off x="14220825" y="1971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0</xdr:colOff>
      <xdr:row>2</xdr:row>
      <xdr:rowOff>0</xdr:rowOff>
    </xdr:from>
    <xdr:to>
      <xdr:col>10</xdr:col>
      <xdr:colOff>304800</xdr:colOff>
      <xdr:row>2</xdr:row>
      <xdr:rowOff>1400175</xdr:rowOff>
    </xdr:to>
    <xdr:sp macro="" textlink="">
      <xdr:nvSpPr>
        <xdr:cNvPr id="16" name="AutoShape 3">
          <a:extLst>
            <a:ext uri="{FF2B5EF4-FFF2-40B4-BE49-F238E27FC236}">
              <a16:creationId xmlns:a16="http://schemas.microsoft.com/office/drawing/2014/main" xmlns="" id="{8E229013-350D-4749-AA1C-9F65D94E34A3}"/>
            </a:ext>
          </a:extLst>
        </xdr:cNvPr>
        <xdr:cNvSpPr>
          <a:spLocks noChangeAspect="1" noChangeArrowheads="1"/>
        </xdr:cNvSpPr>
      </xdr:nvSpPr>
      <xdr:spPr bwMode="auto">
        <a:xfrm>
          <a:off x="14163675" y="1209675"/>
          <a:ext cx="304800" cy="1019175"/>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57150</xdr:colOff>
      <xdr:row>0</xdr:row>
      <xdr:rowOff>381000</xdr:rowOff>
    </xdr:from>
    <xdr:ext cx="304800" cy="304800"/>
    <xdr:sp macro="" textlink="">
      <xdr:nvSpPr>
        <xdr:cNvPr id="17" name="AutoShape 4">
          <a:extLst>
            <a:ext uri="{FF2B5EF4-FFF2-40B4-BE49-F238E27FC236}">
              <a16:creationId xmlns:a16="http://schemas.microsoft.com/office/drawing/2014/main" xmlns="" id="{2BDF6640-E81C-4FAB-B530-3ACEE7F5CAF7}"/>
            </a:ext>
          </a:extLst>
        </xdr:cNvPr>
        <xdr:cNvSpPr>
          <a:spLocks noChangeAspect="1" noChangeArrowheads="1"/>
        </xdr:cNvSpPr>
      </xdr:nvSpPr>
      <xdr:spPr bwMode="auto">
        <a:xfrm>
          <a:off x="14220825" y="3810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18" name="AutoShape 3">
          <a:extLst>
            <a:ext uri="{FF2B5EF4-FFF2-40B4-BE49-F238E27FC236}">
              <a16:creationId xmlns:a16="http://schemas.microsoft.com/office/drawing/2014/main" xmlns="" id="{27FA2E48-B69E-4D58-8B13-0F0B203F894B}"/>
            </a:ext>
          </a:extLst>
        </xdr:cNvPr>
        <xdr:cNvSpPr>
          <a:spLocks noChangeAspect="1" noChangeArrowheads="1"/>
        </xdr:cNvSpPr>
      </xdr:nvSpPr>
      <xdr:spPr bwMode="auto">
        <a:xfrm>
          <a:off x="14163675" y="8382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0</xdr:colOff>
      <xdr:row>3</xdr:row>
      <xdr:rowOff>0</xdr:rowOff>
    </xdr:from>
    <xdr:to>
      <xdr:col>10</xdr:col>
      <xdr:colOff>304800</xdr:colOff>
      <xdr:row>4</xdr:row>
      <xdr:rowOff>73818</xdr:rowOff>
    </xdr:to>
    <xdr:sp macro="" textlink="">
      <xdr:nvSpPr>
        <xdr:cNvPr id="19" name="AutoShape 3">
          <a:extLst>
            <a:ext uri="{FF2B5EF4-FFF2-40B4-BE49-F238E27FC236}">
              <a16:creationId xmlns:a16="http://schemas.microsoft.com/office/drawing/2014/main" xmlns="" id="{5E5A0B55-D6A8-4D9A-9D52-53C57BA22D0B}"/>
            </a:ext>
          </a:extLst>
        </xdr:cNvPr>
        <xdr:cNvSpPr>
          <a:spLocks noChangeAspect="1" noChangeArrowheads="1"/>
        </xdr:cNvSpPr>
      </xdr:nvSpPr>
      <xdr:spPr bwMode="auto">
        <a:xfrm>
          <a:off x="14163675" y="1590675"/>
          <a:ext cx="304800" cy="1026318"/>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57150</xdr:colOff>
      <xdr:row>3</xdr:row>
      <xdr:rowOff>0</xdr:rowOff>
    </xdr:from>
    <xdr:to>
      <xdr:col>10</xdr:col>
      <xdr:colOff>361950</xdr:colOff>
      <xdr:row>4</xdr:row>
      <xdr:rowOff>466725</xdr:rowOff>
    </xdr:to>
    <xdr:sp macro="" textlink="">
      <xdr:nvSpPr>
        <xdr:cNvPr id="20" name="AutoShape 4">
          <a:extLst>
            <a:ext uri="{FF2B5EF4-FFF2-40B4-BE49-F238E27FC236}">
              <a16:creationId xmlns:a16="http://schemas.microsoft.com/office/drawing/2014/main" xmlns="" id="{E8E01E9A-B7D2-49C7-8B44-564C49C45310}"/>
            </a:ext>
          </a:extLst>
        </xdr:cNvPr>
        <xdr:cNvSpPr>
          <a:spLocks noChangeAspect="1" noChangeArrowheads="1"/>
        </xdr:cNvSpPr>
      </xdr:nvSpPr>
      <xdr:spPr bwMode="auto">
        <a:xfrm>
          <a:off x="14220825" y="1590675"/>
          <a:ext cx="304800" cy="1419225"/>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3</xdr:row>
      <xdr:rowOff>0</xdr:rowOff>
    </xdr:from>
    <xdr:to>
      <xdr:col>10</xdr:col>
      <xdr:colOff>304800</xdr:colOff>
      <xdr:row>4</xdr:row>
      <xdr:rowOff>73818</xdr:rowOff>
    </xdr:to>
    <xdr:sp macro="" textlink="">
      <xdr:nvSpPr>
        <xdr:cNvPr id="21" name="AutoShape 5">
          <a:extLst>
            <a:ext uri="{FF2B5EF4-FFF2-40B4-BE49-F238E27FC236}">
              <a16:creationId xmlns:a16="http://schemas.microsoft.com/office/drawing/2014/main" xmlns="" id="{4C6AD010-071F-4010-98E6-3D81922AB7D2}"/>
            </a:ext>
          </a:extLst>
        </xdr:cNvPr>
        <xdr:cNvSpPr>
          <a:spLocks noChangeAspect="1" noChangeArrowheads="1"/>
        </xdr:cNvSpPr>
      </xdr:nvSpPr>
      <xdr:spPr bwMode="auto">
        <a:xfrm>
          <a:off x="14163675" y="1590675"/>
          <a:ext cx="304800" cy="1026318"/>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3</xdr:row>
      <xdr:rowOff>0</xdr:rowOff>
    </xdr:from>
    <xdr:to>
      <xdr:col>10</xdr:col>
      <xdr:colOff>304800</xdr:colOff>
      <xdr:row>4</xdr:row>
      <xdr:rowOff>73818</xdr:rowOff>
    </xdr:to>
    <xdr:sp macro="" textlink="">
      <xdr:nvSpPr>
        <xdr:cNvPr id="22" name="AutoShape 6">
          <a:extLst>
            <a:ext uri="{FF2B5EF4-FFF2-40B4-BE49-F238E27FC236}">
              <a16:creationId xmlns:a16="http://schemas.microsoft.com/office/drawing/2014/main" xmlns="" id="{6AFA4F85-4553-42D2-AD9E-FB2626E5EBD1}"/>
            </a:ext>
          </a:extLst>
        </xdr:cNvPr>
        <xdr:cNvSpPr>
          <a:spLocks noChangeAspect="1" noChangeArrowheads="1"/>
        </xdr:cNvSpPr>
      </xdr:nvSpPr>
      <xdr:spPr bwMode="auto">
        <a:xfrm>
          <a:off x="14163675" y="1590675"/>
          <a:ext cx="304800" cy="1026318"/>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57150</xdr:colOff>
      <xdr:row>3</xdr:row>
      <xdr:rowOff>0</xdr:rowOff>
    </xdr:from>
    <xdr:ext cx="304800" cy="304800"/>
    <xdr:sp macro="" textlink="">
      <xdr:nvSpPr>
        <xdr:cNvPr id="23" name="AutoShape 4">
          <a:extLst>
            <a:ext uri="{FF2B5EF4-FFF2-40B4-BE49-F238E27FC236}">
              <a16:creationId xmlns:a16="http://schemas.microsoft.com/office/drawing/2014/main" xmlns="" id="{20E98302-A0FB-477A-808C-EA897E607DFB}"/>
            </a:ext>
          </a:extLst>
        </xdr:cNvPr>
        <xdr:cNvSpPr>
          <a:spLocks noChangeAspect="1" noChangeArrowheads="1"/>
        </xdr:cNvSpPr>
      </xdr:nvSpPr>
      <xdr:spPr bwMode="auto">
        <a:xfrm>
          <a:off x="14220825" y="1590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24" name="AutoShape 3">
          <a:extLst>
            <a:ext uri="{FF2B5EF4-FFF2-40B4-BE49-F238E27FC236}">
              <a16:creationId xmlns:a16="http://schemas.microsoft.com/office/drawing/2014/main" xmlns="" id="{7347FB9C-6D5A-4780-8FD8-E93674C0C346}"/>
            </a:ext>
          </a:extLst>
        </xdr:cNvPr>
        <xdr:cNvSpPr>
          <a:spLocks noChangeAspect="1" noChangeArrowheads="1"/>
        </xdr:cNvSpPr>
      </xdr:nvSpPr>
      <xdr:spPr bwMode="auto">
        <a:xfrm>
          <a:off x="14163675" y="1590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3</xdr:row>
      <xdr:rowOff>0</xdr:rowOff>
    </xdr:from>
    <xdr:ext cx="304800" cy="304800"/>
    <xdr:sp macro="" textlink="">
      <xdr:nvSpPr>
        <xdr:cNvPr id="25" name="AutoShape 4">
          <a:extLst>
            <a:ext uri="{FF2B5EF4-FFF2-40B4-BE49-F238E27FC236}">
              <a16:creationId xmlns:a16="http://schemas.microsoft.com/office/drawing/2014/main" xmlns="" id="{34548373-DE3F-45FC-9A21-0C3DC444227C}"/>
            </a:ext>
          </a:extLst>
        </xdr:cNvPr>
        <xdr:cNvSpPr>
          <a:spLocks noChangeAspect="1" noChangeArrowheads="1"/>
        </xdr:cNvSpPr>
      </xdr:nvSpPr>
      <xdr:spPr bwMode="auto">
        <a:xfrm>
          <a:off x="14220825" y="1590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0717"/>
    <xdr:sp macro="" textlink="">
      <xdr:nvSpPr>
        <xdr:cNvPr id="26" name="AutoShape 2">
          <a:extLst>
            <a:ext uri="{FF2B5EF4-FFF2-40B4-BE49-F238E27FC236}">
              <a16:creationId xmlns:a16="http://schemas.microsoft.com/office/drawing/2014/main" xmlns="" id="{336CB192-A1D9-4F3C-875F-FAEC905F5C34}"/>
            </a:ext>
          </a:extLst>
        </xdr:cNvPr>
        <xdr:cNvSpPr>
          <a:spLocks noChangeAspect="1" noChangeArrowheads="1"/>
        </xdr:cNvSpPr>
      </xdr:nvSpPr>
      <xdr:spPr bwMode="auto">
        <a:xfrm>
          <a:off x="13420725" y="14944725"/>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0717"/>
    <xdr:sp macro="" textlink="">
      <xdr:nvSpPr>
        <xdr:cNvPr id="27" name="AutoShape 2">
          <a:extLst>
            <a:ext uri="{FF2B5EF4-FFF2-40B4-BE49-F238E27FC236}">
              <a16:creationId xmlns:a16="http://schemas.microsoft.com/office/drawing/2014/main" xmlns="" id="{9829276A-3DF0-4591-A61F-AA0D8411A807}"/>
            </a:ext>
          </a:extLst>
        </xdr:cNvPr>
        <xdr:cNvSpPr>
          <a:spLocks noChangeAspect="1" noChangeArrowheads="1"/>
        </xdr:cNvSpPr>
      </xdr:nvSpPr>
      <xdr:spPr bwMode="auto">
        <a:xfrm>
          <a:off x="13420725" y="15154275"/>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xdr:row>
      <xdr:rowOff>0</xdr:rowOff>
    </xdr:from>
    <xdr:ext cx="304800" cy="300717"/>
    <xdr:sp macro="" textlink="">
      <xdr:nvSpPr>
        <xdr:cNvPr id="28" name="AutoShape 2">
          <a:extLst>
            <a:ext uri="{FF2B5EF4-FFF2-40B4-BE49-F238E27FC236}">
              <a16:creationId xmlns:a16="http://schemas.microsoft.com/office/drawing/2014/main" xmlns="" id="{0CCDCAC1-2888-4939-82C8-72B4E7016E37}"/>
            </a:ext>
          </a:extLst>
        </xdr:cNvPr>
        <xdr:cNvSpPr>
          <a:spLocks noChangeAspect="1" noChangeArrowheads="1"/>
        </xdr:cNvSpPr>
      </xdr:nvSpPr>
      <xdr:spPr bwMode="auto">
        <a:xfrm>
          <a:off x="13420725" y="1630680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5</xdr:row>
      <xdr:rowOff>0</xdr:rowOff>
    </xdr:from>
    <xdr:ext cx="304800" cy="300717"/>
    <xdr:sp macro="" textlink="">
      <xdr:nvSpPr>
        <xdr:cNvPr id="29" name="AutoShape 2">
          <a:extLst>
            <a:ext uri="{FF2B5EF4-FFF2-40B4-BE49-F238E27FC236}">
              <a16:creationId xmlns:a16="http://schemas.microsoft.com/office/drawing/2014/main" xmlns="" id="{EC17DA21-B596-48A8-A55D-0594FEA4836F}"/>
            </a:ext>
          </a:extLst>
        </xdr:cNvPr>
        <xdr:cNvSpPr>
          <a:spLocks noChangeAspect="1" noChangeArrowheads="1"/>
        </xdr:cNvSpPr>
      </xdr:nvSpPr>
      <xdr:spPr bwMode="auto">
        <a:xfrm>
          <a:off x="13420725" y="17078325"/>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6</xdr:row>
      <xdr:rowOff>0</xdr:rowOff>
    </xdr:from>
    <xdr:ext cx="304800" cy="300717"/>
    <xdr:sp macro="" textlink="">
      <xdr:nvSpPr>
        <xdr:cNvPr id="30" name="AutoShape 2">
          <a:extLst>
            <a:ext uri="{FF2B5EF4-FFF2-40B4-BE49-F238E27FC236}">
              <a16:creationId xmlns:a16="http://schemas.microsoft.com/office/drawing/2014/main" xmlns="" id="{74F373F0-2FBA-4A36-A161-F0B969D6DBBF}"/>
            </a:ext>
          </a:extLst>
        </xdr:cNvPr>
        <xdr:cNvSpPr>
          <a:spLocks noChangeAspect="1" noChangeArrowheads="1"/>
        </xdr:cNvSpPr>
      </xdr:nvSpPr>
      <xdr:spPr bwMode="auto">
        <a:xfrm>
          <a:off x="13420725" y="178498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7</xdr:row>
      <xdr:rowOff>0</xdr:rowOff>
    </xdr:from>
    <xdr:ext cx="304800" cy="300717"/>
    <xdr:sp macro="" textlink="">
      <xdr:nvSpPr>
        <xdr:cNvPr id="31" name="AutoShape 2">
          <a:extLst>
            <a:ext uri="{FF2B5EF4-FFF2-40B4-BE49-F238E27FC236}">
              <a16:creationId xmlns:a16="http://schemas.microsoft.com/office/drawing/2014/main" xmlns="" id="{4F602471-759B-49B5-9D77-19F1F036DC98}"/>
            </a:ext>
          </a:extLst>
        </xdr:cNvPr>
        <xdr:cNvSpPr>
          <a:spLocks noChangeAspect="1" noChangeArrowheads="1"/>
        </xdr:cNvSpPr>
      </xdr:nvSpPr>
      <xdr:spPr bwMode="auto">
        <a:xfrm>
          <a:off x="13420725" y="18430875"/>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8</xdr:row>
      <xdr:rowOff>0</xdr:rowOff>
    </xdr:from>
    <xdr:ext cx="304800" cy="300717"/>
    <xdr:sp macro="" textlink="">
      <xdr:nvSpPr>
        <xdr:cNvPr id="32" name="AutoShape 2">
          <a:extLst>
            <a:ext uri="{FF2B5EF4-FFF2-40B4-BE49-F238E27FC236}">
              <a16:creationId xmlns:a16="http://schemas.microsoft.com/office/drawing/2014/main" xmlns="" id="{0FD5CC02-3EAC-4129-90E7-649FD2668043}"/>
            </a:ext>
          </a:extLst>
        </xdr:cNvPr>
        <xdr:cNvSpPr>
          <a:spLocks noChangeAspect="1" noChangeArrowheads="1"/>
        </xdr:cNvSpPr>
      </xdr:nvSpPr>
      <xdr:spPr bwMode="auto">
        <a:xfrm>
          <a:off x="13420725" y="1882140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9</xdr:row>
      <xdr:rowOff>0</xdr:rowOff>
    </xdr:from>
    <xdr:ext cx="304800" cy="300717"/>
    <xdr:sp macro="" textlink="">
      <xdr:nvSpPr>
        <xdr:cNvPr id="33" name="AutoShape 2">
          <a:extLst>
            <a:ext uri="{FF2B5EF4-FFF2-40B4-BE49-F238E27FC236}">
              <a16:creationId xmlns:a16="http://schemas.microsoft.com/office/drawing/2014/main" xmlns="" id="{FF9FBD7A-5DA1-401C-BE4A-4A3826827836}"/>
            </a:ext>
          </a:extLst>
        </xdr:cNvPr>
        <xdr:cNvSpPr>
          <a:spLocks noChangeAspect="1" noChangeArrowheads="1"/>
        </xdr:cNvSpPr>
      </xdr:nvSpPr>
      <xdr:spPr bwMode="auto">
        <a:xfrm>
          <a:off x="13420725" y="19402425"/>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10</xdr:row>
      <xdr:rowOff>0</xdr:rowOff>
    </xdr:from>
    <xdr:ext cx="304800" cy="300717"/>
    <xdr:sp macro="" textlink="">
      <xdr:nvSpPr>
        <xdr:cNvPr id="34" name="AutoShape 2">
          <a:extLst>
            <a:ext uri="{FF2B5EF4-FFF2-40B4-BE49-F238E27FC236}">
              <a16:creationId xmlns:a16="http://schemas.microsoft.com/office/drawing/2014/main" xmlns="" id="{47E7B348-F620-4FB3-A7F8-D8B0F8565895}"/>
            </a:ext>
          </a:extLst>
        </xdr:cNvPr>
        <xdr:cNvSpPr>
          <a:spLocks noChangeAspect="1" noChangeArrowheads="1"/>
        </xdr:cNvSpPr>
      </xdr:nvSpPr>
      <xdr:spPr bwMode="auto">
        <a:xfrm>
          <a:off x="13420725" y="199834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11</xdr:row>
      <xdr:rowOff>0</xdr:rowOff>
    </xdr:from>
    <xdr:ext cx="304800" cy="300717"/>
    <xdr:sp macro="" textlink="">
      <xdr:nvSpPr>
        <xdr:cNvPr id="35" name="AutoShape 2">
          <a:extLst>
            <a:ext uri="{FF2B5EF4-FFF2-40B4-BE49-F238E27FC236}">
              <a16:creationId xmlns:a16="http://schemas.microsoft.com/office/drawing/2014/main" xmlns="" id="{35B7D7E7-90FA-432F-8587-A7D421AB27A9}"/>
            </a:ext>
          </a:extLst>
        </xdr:cNvPr>
        <xdr:cNvSpPr>
          <a:spLocks noChangeAspect="1" noChangeArrowheads="1"/>
        </xdr:cNvSpPr>
      </xdr:nvSpPr>
      <xdr:spPr bwMode="auto">
        <a:xfrm>
          <a:off x="13420725" y="20945475"/>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12</xdr:row>
      <xdr:rowOff>0</xdr:rowOff>
    </xdr:from>
    <xdr:ext cx="304800" cy="300717"/>
    <xdr:sp macro="" textlink="">
      <xdr:nvSpPr>
        <xdr:cNvPr id="36" name="AutoShape 2">
          <a:extLst>
            <a:ext uri="{FF2B5EF4-FFF2-40B4-BE49-F238E27FC236}">
              <a16:creationId xmlns:a16="http://schemas.microsoft.com/office/drawing/2014/main" xmlns="" id="{F44B425D-D277-4C9A-99AC-8C76D1F15A1D}"/>
            </a:ext>
          </a:extLst>
        </xdr:cNvPr>
        <xdr:cNvSpPr>
          <a:spLocks noChangeAspect="1" noChangeArrowheads="1"/>
        </xdr:cNvSpPr>
      </xdr:nvSpPr>
      <xdr:spPr bwMode="auto">
        <a:xfrm>
          <a:off x="13420725" y="2171700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13</xdr:row>
      <xdr:rowOff>0</xdr:rowOff>
    </xdr:from>
    <xdr:ext cx="304800" cy="300717"/>
    <xdr:sp macro="" textlink="">
      <xdr:nvSpPr>
        <xdr:cNvPr id="37" name="AutoShape 2">
          <a:extLst>
            <a:ext uri="{FF2B5EF4-FFF2-40B4-BE49-F238E27FC236}">
              <a16:creationId xmlns:a16="http://schemas.microsoft.com/office/drawing/2014/main" xmlns="" id="{15F6E12B-0526-42CE-9340-B0755EBDF152}"/>
            </a:ext>
          </a:extLst>
        </xdr:cNvPr>
        <xdr:cNvSpPr>
          <a:spLocks noChangeAspect="1" noChangeArrowheads="1"/>
        </xdr:cNvSpPr>
      </xdr:nvSpPr>
      <xdr:spPr bwMode="auto">
        <a:xfrm>
          <a:off x="13420725" y="22298025"/>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14</xdr:row>
      <xdr:rowOff>0</xdr:rowOff>
    </xdr:from>
    <xdr:ext cx="304800" cy="300717"/>
    <xdr:sp macro="" textlink="">
      <xdr:nvSpPr>
        <xdr:cNvPr id="38" name="AutoShape 2">
          <a:extLst>
            <a:ext uri="{FF2B5EF4-FFF2-40B4-BE49-F238E27FC236}">
              <a16:creationId xmlns:a16="http://schemas.microsoft.com/office/drawing/2014/main" xmlns="" id="{BF38F7D8-696B-47F6-A315-B4F6ED009D84}"/>
            </a:ext>
          </a:extLst>
        </xdr:cNvPr>
        <xdr:cNvSpPr>
          <a:spLocks noChangeAspect="1" noChangeArrowheads="1"/>
        </xdr:cNvSpPr>
      </xdr:nvSpPr>
      <xdr:spPr bwMode="auto">
        <a:xfrm>
          <a:off x="13420725" y="228790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15</xdr:row>
      <xdr:rowOff>0</xdr:rowOff>
    </xdr:from>
    <xdr:ext cx="304800" cy="300717"/>
    <xdr:sp macro="" textlink="">
      <xdr:nvSpPr>
        <xdr:cNvPr id="39" name="AutoShape 2">
          <a:extLst>
            <a:ext uri="{FF2B5EF4-FFF2-40B4-BE49-F238E27FC236}">
              <a16:creationId xmlns:a16="http://schemas.microsoft.com/office/drawing/2014/main" xmlns="" id="{FFE272D6-80C6-45BA-B51B-A4C3017B6E83}"/>
            </a:ext>
          </a:extLst>
        </xdr:cNvPr>
        <xdr:cNvSpPr>
          <a:spLocks noChangeAspect="1" noChangeArrowheads="1"/>
        </xdr:cNvSpPr>
      </xdr:nvSpPr>
      <xdr:spPr bwMode="auto">
        <a:xfrm>
          <a:off x="13420725" y="23650575"/>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16</xdr:row>
      <xdr:rowOff>0</xdr:rowOff>
    </xdr:from>
    <xdr:ext cx="304800" cy="300717"/>
    <xdr:sp macro="" textlink="">
      <xdr:nvSpPr>
        <xdr:cNvPr id="40" name="AutoShape 2">
          <a:extLst>
            <a:ext uri="{FF2B5EF4-FFF2-40B4-BE49-F238E27FC236}">
              <a16:creationId xmlns:a16="http://schemas.microsoft.com/office/drawing/2014/main" xmlns="" id="{404DFD21-7A93-4E46-8009-8CBBFE1A04D7}"/>
            </a:ext>
          </a:extLst>
        </xdr:cNvPr>
        <xdr:cNvSpPr>
          <a:spLocks noChangeAspect="1" noChangeArrowheads="1"/>
        </xdr:cNvSpPr>
      </xdr:nvSpPr>
      <xdr:spPr bwMode="auto">
        <a:xfrm>
          <a:off x="13420725" y="2461260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17</xdr:row>
      <xdr:rowOff>0</xdr:rowOff>
    </xdr:from>
    <xdr:ext cx="304800" cy="300717"/>
    <xdr:sp macro="" textlink="">
      <xdr:nvSpPr>
        <xdr:cNvPr id="41" name="AutoShape 2">
          <a:extLst>
            <a:ext uri="{FF2B5EF4-FFF2-40B4-BE49-F238E27FC236}">
              <a16:creationId xmlns:a16="http://schemas.microsoft.com/office/drawing/2014/main" xmlns="" id="{EA2CC66D-0400-4D8D-ABE0-A7350A1FB8EB}"/>
            </a:ext>
          </a:extLst>
        </xdr:cNvPr>
        <xdr:cNvSpPr>
          <a:spLocks noChangeAspect="1" noChangeArrowheads="1"/>
        </xdr:cNvSpPr>
      </xdr:nvSpPr>
      <xdr:spPr bwMode="auto">
        <a:xfrm>
          <a:off x="13420725" y="25193625"/>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18</xdr:row>
      <xdr:rowOff>0</xdr:rowOff>
    </xdr:from>
    <xdr:ext cx="304800" cy="300717"/>
    <xdr:sp macro="" textlink="">
      <xdr:nvSpPr>
        <xdr:cNvPr id="42" name="AutoShape 2">
          <a:extLst>
            <a:ext uri="{FF2B5EF4-FFF2-40B4-BE49-F238E27FC236}">
              <a16:creationId xmlns:a16="http://schemas.microsoft.com/office/drawing/2014/main" xmlns="" id="{3E1B3951-D00D-402E-978C-F0C1C35C630A}"/>
            </a:ext>
          </a:extLst>
        </xdr:cNvPr>
        <xdr:cNvSpPr>
          <a:spLocks noChangeAspect="1" noChangeArrowheads="1"/>
        </xdr:cNvSpPr>
      </xdr:nvSpPr>
      <xdr:spPr bwMode="auto">
        <a:xfrm>
          <a:off x="13420725" y="259651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19</xdr:row>
      <xdr:rowOff>0</xdr:rowOff>
    </xdr:from>
    <xdr:ext cx="304800" cy="300717"/>
    <xdr:sp macro="" textlink="">
      <xdr:nvSpPr>
        <xdr:cNvPr id="43" name="AutoShape 2">
          <a:extLst>
            <a:ext uri="{FF2B5EF4-FFF2-40B4-BE49-F238E27FC236}">
              <a16:creationId xmlns:a16="http://schemas.microsoft.com/office/drawing/2014/main" xmlns="" id="{A9E8DB2B-F3C3-4D13-963C-0A2EBBD6ED89}"/>
            </a:ext>
          </a:extLst>
        </xdr:cNvPr>
        <xdr:cNvSpPr>
          <a:spLocks noChangeAspect="1" noChangeArrowheads="1"/>
        </xdr:cNvSpPr>
      </xdr:nvSpPr>
      <xdr:spPr bwMode="auto">
        <a:xfrm>
          <a:off x="13420725" y="26546175"/>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20</xdr:row>
      <xdr:rowOff>0</xdr:rowOff>
    </xdr:from>
    <xdr:ext cx="304800" cy="300717"/>
    <xdr:sp macro="" textlink="">
      <xdr:nvSpPr>
        <xdr:cNvPr id="44" name="AutoShape 2">
          <a:extLst>
            <a:ext uri="{FF2B5EF4-FFF2-40B4-BE49-F238E27FC236}">
              <a16:creationId xmlns:a16="http://schemas.microsoft.com/office/drawing/2014/main" xmlns="" id="{B2BE39FE-29C7-4092-BAB0-B8187152F424}"/>
            </a:ext>
          </a:extLst>
        </xdr:cNvPr>
        <xdr:cNvSpPr>
          <a:spLocks noChangeAspect="1" noChangeArrowheads="1"/>
        </xdr:cNvSpPr>
      </xdr:nvSpPr>
      <xdr:spPr bwMode="auto">
        <a:xfrm>
          <a:off x="13420725" y="2712720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21</xdr:row>
      <xdr:rowOff>0</xdr:rowOff>
    </xdr:from>
    <xdr:ext cx="304800" cy="300717"/>
    <xdr:sp macro="" textlink="">
      <xdr:nvSpPr>
        <xdr:cNvPr id="45" name="AutoShape 2">
          <a:extLst>
            <a:ext uri="{FF2B5EF4-FFF2-40B4-BE49-F238E27FC236}">
              <a16:creationId xmlns:a16="http://schemas.microsoft.com/office/drawing/2014/main" xmlns="" id="{B414B044-9755-4A74-B0FA-49725B054972}"/>
            </a:ext>
          </a:extLst>
        </xdr:cNvPr>
        <xdr:cNvSpPr>
          <a:spLocks noChangeAspect="1" noChangeArrowheads="1"/>
        </xdr:cNvSpPr>
      </xdr:nvSpPr>
      <xdr:spPr bwMode="auto">
        <a:xfrm>
          <a:off x="13420725" y="27708225"/>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22</xdr:row>
      <xdr:rowOff>0</xdr:rowOff>
    </xdr:from>
    <xdr:ext cx="304800" cy="300717"/>
    <xdr:sp macro="" textlink="">
      <xdr:nvSpPr>
        <xdr:cNvPr id="46" name="AutoShape 2">
          <a:extLst>
            <a:ext uri="{FF2B5EF4-FFF2-40B4-BE49-F238E27FC236}">
              <a16:creationId xmlns:a16="http://schemas.microsoft.com/office/drawing/2014/main" xmlns="" id="{DF9FC1E3-D185-44E6-B7F4-9238C4A705E8}"/>
            </a:ext>
          </a:extLst>
        </xdr:cNvPr>
        <xdr:cNvSpPr>
          <a:spLocks noChangeAspect="1" noChangeArrowheads="1"/>
        </xdr:cNvSpPr>
      </xdr:nvSpPr>
      <xdr:spPr bwMode="auto">
        <a:xfrm>
          <a:off x="13420725" y="282892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23</xdr:row>
      <xdr:rowOff>0</xdr:rowOff>
    </xdr:from>
    <xdr:ext cx="304800" cy="300717"/>
    <xdr:sp macro="" textlink="">
      <xdr:nvSpPr>
        <xdr:cNvPr id="47" name="AutoShape 2">
          <a:extLst>
            <a:ext uri="{FF2B5EF4-FFF2-40B4-BE49-F238E27FC236}">
              <a16:creationId xmlns:a16="http://schemas.microsoft.com/office/drawing/2014/main" xmlns="" id="{A8AD74A3-2EA5-457A-8AA4-919CC931C280}"/>
            </a:ext>
          </a:extLst>
        </xdr:cNvPr>
        <xdr:cNvSpPr>
          <a:spLocks noChangeAspect="1" noChangeArrowheads="1"/>
        </xdr:cNvSpPr>
      </xdr:nvSpPr>
      <xdr:spPr bwMode="auto">
        <a:xfrm>
          <a:off x="13420725" y="29060775"/>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24</xdr:row>
      <xdr:rowOff>0</xdr:rowOff>
    </xdr:from>
    <xdr:ext cx="304800" cy="300717"/>
    <xdr:sp macro="" textlink="">
      <xdr:nvSpPr>
        <xdr:cNvPr id="48" name="AutoShape 2">
          <a:extLst>
            <a:ext uri="{FF2B5EF4-FFF2-40B4-BE49-F238E27FC236}">
              <a16:creationId xmlns:a16="http://schemas.microsoft.com/office/drawing/2014/main" xmlns="" id="{621DFEA7-9926-4DD6-A6E2-C87DD8218175}"/>
            </a:ext>
          </a:extLst>
        </xdr:cNvPr>
        <xdr:cNvSpPr>
          <a:spLocks noChangeAspect="1" noChangeArrowheads="1"/>
        </xdr:cNvSpPr>
      </xdr:nvSpPr>
      <xdr:spPr bwMode="auto">
        <a:xfrm>
          <a:off x="13420725" y="2983230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25</xdr:row>
      <xdr:rowOff>0</xdr:rowOff>
    </xdr:from>
    <xdr:ext cx="304800" cy="300717"/>
    <xdr:sp macro="" textlink="">
      <xdr:nvSpPr>
        <xdr:cNvPr id="49" name="AutoShape 2">
          <a:extLst>
            <a:ext uri="{FF2B5EF4-FFF2-40B4-BE49-F238E27FC236}">
              <a16:creationId xmlns:a16="http://schemas.microsoft.com/office/drawing/2014/main" xmlns="" id="{8BAD08BC-B70B-4242-8071-9904B422DA87}"/>
            </a:ext>
          </a:extLst>
        </xdr:cNvPr>
        <xdr:cNvSpPr>
          <a:spLocks noChangeAspect="1" noChangeArrowheads="1"/>
        </xdr:cNvSpPr>
      </xdr:nvSpPr>
      <xdr:spPr bwMode="auto">
        <a:xfrm>
          <a:off x="13420725" y="30603825"/>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26</xdr:row>
      <xdr:rowOff>0</xdr:rowOff>
    </xdr:from>
    <xdr:ext cx="304800" cy="300717"/>
    <xdr:sp macro="" textlink="">
      <xdr:nvSpPr>
        <xdr:cNvPr id="50" name="AutoShape 2">
          <a:extLst>
            <a:ext uri="{FF2B5EF4-FFF2-40B4-BE49-F238E27FC236}">
              <a16:creationId xmlns:a16="http://schemas.microsoft.com/office/drawing/2014/main" xmlns="" id="{4B9AD99C-AAF8-426B-8042-F9245B1A8BA3}"/>
            </a:ext>
          </a:extLst>
        </xdr:cNvPr>
        <xdr:cNvSpPr>
          <a:spLocks noChangeAspect="1" noChangeArrowheads="1"/>
        </xdr:cNvSpPr>
      </xdr:nvSpPr>
      <xdr:spPr bwMode="auto">
        <a:xfrm>
          <a:off x="13420725" y="311848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27</xdr:row>
      <xdr:rowOff>0</xdr:rowOff>
    </xdr:from>
    <xdr:ext cx="304800" cy="300717"/>
    <xdr:sp macro="" textlink="">
      <xdr:nvSpPr>
        <xdr:cNvPr id="51" name="AutoShape 2">
          <a:extLst>
            <a:ext uri="{FF2B5EF4-FFF2-40B4-BE49-F238E27FC236}">
              <a16:creationId xmlns:a16="http://schemas.microsoft.com/office/drawing/2014/main" xmlns="" id="{272E2A50-25FF-4AE0-99F6-717417B6B1DA}"/>
            </a:ext>
          </a:extLst>
        </xdr:cNvPr>
        <xdr:cNvSpPr>
          <a:spLocks noChangeAspect="1" noChangeArrowheads="1"/>
        </xdr:cNvSpPr>
      </xdr:nvSpPr>
      <xdr:spPr bwMode="auto">
        <a:xfrm>
          <a:off x="13420725" y="31575375"/>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28</xdr:row>
      <xdr:rowOff>0</xdr:rowOff>
    </xdr:from>
    <xdr:ext cx="304800" cy="300717"/>
    <xdr:sp macro="" textlink="">
      <xdr:nvSpPr>
        <xdr:cNvPr id="52" name="AutoShape 2">
          <a:extLst>
            <a:ext uri="{FF2B5EF4-FFF2-40B4-BE49-F238E27FC236}">
              <a16:creationId xmlns:a16="http://schemas.microsoft.com/office/drawing/2014/main" xmlns="" id="{E5E4BD8E-D92D-4335-815A-1BF6DDF51224}"/>
            </a:ext>
          </a:extLst>
        </xdr:cNvPr>
        <xdr:cNvSpPr>
          <a:spLocks noChangeAspect="1" noChangeArrowheads="1"/>
        </xdr:cNvSpPr>
      </xdr:nvSpPr>
      <xdr:spPr bwMode="auto">
        <a:xfrm>
          <a:off x="13420725" y="3253740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29</xdr:row>
      <xdr:rowOff>0</xdr:rowOff>
    </xdr:from>
    <xdr:ext cx="304800" cy="300717"/>
    <xdr:sp macro="" textlink="">
      <xdr:nvSpPr>
        <xdr:cNvPr id="53" name="AutoShape 2">
          <a:extLst>
            <a:ext uri="{FF2B5EF4-FFF2-40B4-BE49-F238E27FC236}">
              <a16:creationId xmlns:a16="http://schemas.microsoft.com/office/drawing/2014/main" xmlns="" id="{02327522-E5B6-4EED-9BFD-EE42149A06FC}"/>
            </a:ext>
          </a:extLst>
        </xdr:cNvPr>
        <xdr:cNvSpPr>
          <a:spLocks noChangeAspect="1" noChangeArrowheads="1"/>
        </xdr:cNvSpPr>
      </xdr:nvSpPr>
      <xdr:spPr bwMode="auto">
        <a:xfrm>
          <a:off x="13420725" y="33308925"/>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30</xdr:row>
      <xdr:rowOff>0</xdr:rowOff>
    </xdr:from>
    <xdr:ext cx="304800" cy="300717"/>
    <xdr:sp macro="" textlink="">
      <xdr:nvSpPr>
        <xdr:cNvPr id="54" name="AutoShape 2">
          <a:extLst>
            <a:ext uri="{FF2B5EF4-FFF2-40B4-BE49-F238E27FC236}">
              <a16:creationId xmlns:a16="http://schemas.microsoft.com/office/drawing/2014/main" xmlns="" id="{EF0689AA-4B02-4760-BE35-6CF31B20AC42}"/>
            </a:ext>
          </a:extLst>
        </xdr:cNvPr>
        <xdr:cNvSpPr>
          <a:spLocks noChangeAspect="1" noChangeArrowheads="1"/>
        </xdr:cNvSpPr>
      </xdr:nvSpPr>
      <xdr:spPr bwMode="auto">
        <a:xfrm>
          <a:off x="13420725" y="3427095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31</xdr:row>
      <xdr:rowOff>0</xdr:rowOff>
    </xdr:from>
    <xdr:ext cx="304800" cy="300717"/>
    <xdr:sp macro="" textlink="">
      <xdr:nvSpPr>
        <xdr:cNvPr id="55" name="AutoShape 2">
          <a:extLst>
            <a:ext uri="{FF2B5EF4-FFF2-40B4-BE49-F238E27FC236}">
              <a16:creationId xmlns:a16="http://schemas.microsoft.com/office/drawing/2014/main" xmlns="" id="{4C95D93B-CB7B-4A73-8822-9E6C7D870DE1}"/>
            </a:ext>
          </a:extLst>
        </xdr:cNvPr>
        <xdr:cNvSpPr>
          <a:spLocks noChangeAspect="1" noChangeArrowheads="1"/>
        </xdr:cNvSpPr>
      </xdr:nvSpPr>
      <xdr:spPr bwMode="auto">
        <a:xfrm>
          <a:off x="13420725" y="35232975"/>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32</xdr:row>
      <xdr:rowOff>0</xdr:rowOff>
    </xdr:from>
    <xdr:ext cx="304800" cy="300717"/>
    <xdr:sp macro="" textlink="">
      <xdr:nvSpPr>
        <xdr:cNvPr id="56" name="AutoShape 2">
          <a:extLst>
            <a:ext uri="{FF2B5EF4-FFF2-40B4-BE49-F238E27FC236}">
              <a16:creationId xmlns:a16="http://schemas.microsoft.com/office/drawing/2014/main" xmlns="" id="{8B56586F-63C9-4EC5-A9E2-7AE422ED0811}"/>
            </a:ext>
          </a:extLst>
        </xdr:cNvPr>
        <xdr:cNvSpPr>
          <a:spLocks noChangeAspect="1" noChangeArrowheads="1"/>
        </xdr:cNvSpPr>
      </xdr:nvSpPr>
      <xdr:spPr bwMode="auto">
        <a:xfrm>
          <a:off x="13420725" y="36004500"/>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0717"/>
    <xdr:sp macro="" textlink="">
      <xdr:nvSpPr>
        <xdr:cNvPr id="57" name="AutoShape 2">
          <a:extLst>
            <a:ext uri="{FF2B5EF4-FFF2-40B4-BE49-F238E27FC236}">
              <a16:creationId xmlns:a16="http://schemas.microsoft.com/office/drawing/2014/main" xmlns="" id="{BB3A4C1B-8064-4273-B803-1C70E12531D4}"/>
            </a:ext>
          </a:extLst>
        </xdr:cNvPr>
        <xdr:cNvSpPr>
          <a:spLocks noChangeAspect="1" noChangeArrowheads="1"/>
        </xdr:cNvSpPr>
      </xdr:nvSpPr>
      <xdr:spPr bwMode="auto">
        <a:xfrm>
          <a:off x="13420725" y="36585525"/>
          <a:ext cx="304800" cy="300717"/>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47624</xdr:colOff>
      <xdr:row>0</xdr:row>
      <xdr:rowOff>133351</xdr:rowOff>
    </xdr:from>
    <xdr:ext cx="2243253" cy="628650"/>
    <xdr:pic>
      <xdr:nvPicPr>
        <xdr:cNvPr id="2" name="Imagem 1" descr="Agência Reguladora de Serviços Públicos do Estado de Alagoas (ARSAL)">
          <a:extLst>
            <a:ext uri="{FF2B5EF4-FFF2-40B4-BE49-F238E27FC236}">
              <a16:creationId xmlns:a16="http://schemas.microsoft.com/office/drawing/2014/main" xmlns="" id="{8EC798CB-5805-48E0-B20F-8DC01330DEB9}"/>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85749" y="133351"/>
          <a:ext cx="2243253" cy="62865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9525</xdr:colOff>
      <xdr:row>4</xdr:row>
      <xdr:rowOff>0</xdr:rowOff>
    </xdr:from>
    <xdr:ext cx="304800" cy="6934200"/>
    <xdr:sp macro="" textlink="">
      <xdr:nvSpPr>
        <xdr:cNvPr id="3" name="AutoShape 2">
          <a:extLst>
            <a:ext uri="{FF2B5EF4-FFF2-40B4-BE49-F238E27FC236}">
              <a16:creationId xmlns:a16="http://schemas.microsoft.com/office/drawing/2014/main" xmlns="" id="{03621D59-AD0E-409E-934E-1D3ACA4F370B}"/>
            </a:ext>
          </a:extLst>
        </xdr:cNvPr>
        <xdr:cNvSpPr>
          <a:spLocks noChangeAspect="1" noChangeArrowheads="1"/>
        </xdr:cNvSpPr>
      </xdr:nvSpPr>
      <xdr:spPr bwMode="auto">
        <a:xfrm>
          <a:off x="14173200" y="4648200"/>
          <a:ext cx="304800" cy="69342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xdr:row>
      <xdr:rowOff>0</xdr:rowOff>
    </xdr:from>
    <xdr:ext cx="304800" cy="4086225"/>
    <xdr:sp macro="" textlink="">
      <xdr:nvSpPr>
        <xdr:cNvPr id="4" name="AutoShape 3">
          <a:extLst>
            <a:ext uri="{FF2B5EF4-FFF2-40B4-BE49-F238E27FC236}">
              <a16:creationId xmlns:a16="http://schemas.microsoft.com/office/drawing/2014/main" xmlns="" id="{8F13C81A-19EF-465C-B38D-A72981B2C78B}"/>
            </a:ext>
          </a:extLst>
        </xdr:cNvPr>
        <xdr:cNvSpPr>
          <a:spLocks noChangeAspect="1" noChangeArrowheads="1"/>
        </xdr:cNvSpPr>
      </xdr:nvSpPr>
      <xdr:spPr bwMode="auto">
        <a:xfrm>
          <a:off x="14163675" y="4448175"/>
          <a:ext cx="304800" cy="4086225"/>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4</xdr:row>
      <xdr:rowOff>0</xdr:rowOff>
    </xdr:from>
    <xdr:ext cx="304800" cy="3009900"/>
    <xdr:sp macro="" textlink="">
      <xdr:nvSpPr>
        <xdr:cNvPr id="5" name="AutoShape 4">
          <a:extLst>
            <a:ext uri="{FF2B5EF4-FFF2-40B4-BE49-F238E27FC236}">
              <a16:creationId xmlns:a16="http://schemas.microsoft.com/office/drawing/2014/main" xmlns="" id="{B7FC723A-2836-49B5-935E-8E54D9E428EE}"/>
            </a:ext>
          </a:extLst>
        </xdr:cNvPr>
        <xdr:cNvSpPr>
          <a:spLocks noChangeAspect="1" noChangeArrowheads="1"/>
        </xdr:cNvSpPr>
      </xdr:nvSpPr>
      <xdr:spPr bwMode="auto">
        <a:xfrm>
          <a:off x="14220825" y="4067175"/>
          <a:ext cx="304800" cy="30099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xdr:row>
      <xdr:rowOff>0</xdr:rowOff>
    </xdr:from>
    <xdr:ext cx="304800" cy="2590800"/>
    <xdr:sp macro="" textlink="">
      <xdr:nvSpPr>
        <xdr:cNvPr id="6" name="AutoShape 5">
          <a:extLst>
            <a:ext uri="{FF2B5EF4-FFF2-40B4-BE49-F238E27FC236}">
              <a16:creationId xmlns:a16="http://schemas.microsoft.com/office/drawing/2014/main" xmlns="" id="{D23C3BDC-95DB-4C0B-A472-9B83A9E79F10}"/>
            </a:ext>
          </a:extLst>
        </xdr:cNvPr>
        <xdr:cNvSpPr>
          <a:spLocks noChangeAspect="1" noChangeArrowheads="1"/>
        </xdr:cNvSpPr>
      </xdr:nvSpPr>
      <xdr:spPr bwMode="auto">
        <a:xfrm>
          <a:off x="14163675" y="3114675"/>
          <a:ext cx="304800" cy="2590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xdr:row>
      <xdr:rowOff>0</xdr:rowOff>
    </xdr:from>
    <xdr:ext cx="304800" cy="2590800"/>
    <xdr:sp macro="" textlink="">
      <xdr:nvSpPr>
        <xdr:cNvPr id="7" name="AutoShape 6">
          <a:extLst>
            <a:ext uri="{FF2B5EF4-FFF2-40B4-BE49-F238E27FC236}">
              <a16:creationId xmlns:a16="http://schemas.microsoft.com/office/drawing/2014/main" xmlns="" id="{E8575C9D-E3C6-4876-935F-C67BF8BCE73F}"/>
            </a:ext>
          </a:extLst>
        </xdr:cNvPr>
        <xdr:cNvSpPr>
          <a:spLocks noChangeAspect="1" noChangeArrowheads="1"/>
        </xdr:cNvSpPr>
      </xdr:nvSpPr>
      <xdr:spPr bwMode="auto">
        <a:xfrm>
          <a:off x="14163675" y="3114675"/>
          <a:ext cx="304800" cy="2590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12</xdr:col>
      <xdr:colOff>0</xdr:colOff>
      <xdr:row>0</xdr:row>
      <xdr:rowOff>168254</xdr:rowOff>
    </xdr:from>
    <xdr:ext cx="1984951" cy="469922"/>
    <xdr:pic>
      <xdr:nvPicPr>
        <xdr:cNvPr id="8" name="Imagem 7">
          <a:extLst>
            <a:ext uri="{FF2B5EF4-FFF2-40B4-BE49-F238E27FC236}">
              <a16:creationId xmlns:a16="http://schemas.microsoft.com/office/drawing/2014/main" xmlns="" id="{53708BCD-E1F9-45CB-A80B-97ACB9E52EEA}"/>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6973550" y="168254"/>
          <a:ext cx="1984951" cy="469922"/>
        </a:xfrm>
        <a:prstGeom prst="rect">
          <a:avLst/>
        </a:prstGeom>
      </xdr:spPr>
    </xdr:pic>
    <xdr:clientData/>
  </xdr:oneCellAnchor>
  <xdr:oneCellAnchor>
    <xdr:from>
      <xdr:col>10</xdr:col>
      <xdr:colOff>57150</xdr:colOff>
      <xdr:row>4</xdr:row>
      <xdr:rowOff>0</xdr:rowOff>
    </xdr:from>
    <xdr:ext cx="304800" cy="304800"/>
    <xdr:sp macro="" textlink="">
      <xdr:nvSpPr>
        <xdr:cNvPr id="9" name="AutoShape 4">
          <a:extLst>
            <a:ext uri="{FF2B5EF4-FFF2-40B4-BE49-F238E27FC236}">
              <a16:creationId xmlns:a16="http://schemas.microsoft.com/office/drawing/2014/main" xmlns="" id="{3CA2AE87-F5E7-432E-AFA5-E7D83D99B3CF}"/>
            </a:ext>
          </a:extLst>
        </xdr:cNvPr>
        <xdr:cNvSpPr>
          <a:spLocks noChangeAspect="1" noChangeArrowheads="1"/>
        </xdr:cNvSpPr>
      </xdr:nvSpPr>
      <xdr:spPr bwMode="auto">
        <a:xfrm>
          <a:off x="14220825" y="4257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xdr:row>
      <xdr:rowOff>0</xdr:rowOff>
    </xdr:from>
    <xdr:ext cx="304800" cy="304800"/>
    <xdr:sp macro="" textlink="">
      <xdr:nvSpPr>
        <xdr:cNvPr id="10" name="AutoShape 3">
          <a:extLst>
            <a:ext uri="{FF2B5EF4-FFF2-40B4-BE49-F238E27FC236}">
              <a16:creationId xmlns:a16="http://schemas.microsoft.com/office/drawing/2014/main" xmlns="" id="{DF1B334E-9921-435D-9935-7DD52C0761EA}"/>
            </a:ext>
          </a:extLst>
        </xdr:cNvPr>
        <xdr:cNvSpPr>
          <a:spLocks noChangeAspect="1" noChangeArrowheads="1"/>
        </xdr:cNvSpPr>
      </xdr:nvSpPr>
      <xdr:spPr bwMode="auto">
        <a:xfrm>
          <a:off x="14163675" y="4257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4</xdr:row>
      <xdr:rowOff>0</xdr:rowOff>
    </xdr:from>
    <xdr:ext cx="304800" cy="304800"/>
    <xdr:sp macro="" textlink="">
      <xdr:nvSpPr>
        <xdr:cNvPr id="11" name="AutoShape 4">
          <a:extLst>
            <a:ext uri="{FF2B5EF4-FFF2-40B4-BE49-F238E27FC236}">
              <a16:creationId xmlns:a16="http://schemas.microsoft.com/office/drawing/2014/main" xmlns="" id="{E83B992B-EE25-411D-B4F0-9EFDC63DD8DC}"/>
            </a:ext>
          </a:extLst>
        </xdr:cNvPr>
        <xdr:cNvSpPr>
          <a:spLocks noChangeAspect="1" noChangeArrowheads="1"/>
        </xdr:cNvSpPr>
      </xdr:nvSpPr>
      <xdr:spPr bwMode="auto">
        <a:xfrm>
          <a:off x="14220825" y="40671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57150</xdr:colOff>
      <xdr:row>3</xdr:row>
      <xdr:rowOff>381000</xdr:rowOff>
    </xdr:from>
    <xdr:to>
      <xdr:col>10</xdr:col>
      <xdr:colOff>361950</xdr:colOff>
      <xdr:row>4</xdr:row>
      <xdr:rowOff>138112</xdr:rowOff>
    </xdr:to>
    <xdr:sp macro="" textlink="">
      <xdr:nvSpPr>
        <xdr:cNvPr id="12" name="AutoShape 4">
          <a:extLst>
            <a:ext uri="{FF2B5EF4-FFF2-40B4-BE49-F238E27FC236}">
              <a16:creationId xmlns:a16="http://schemas.microsoft.com/office/drawing/2014/main" xmlns="" id="{F9A37E27-46D8-4824-B89B-799D1E88B209}"/>
            </a:ext>
          </a:extLst>
        </xdr:cNvPr>
        <xdr:cNvSpPr>
          <a:spLocks noChangeAspect="1" noChangeArrowheads="1"/>
        </xdr:cNvSpPr>
      </xdr:nvSpPr>
      <xdr:spPr bwMode="auto">
        <a:xfrm>
          <a:off x="14220825" y="1971675"/>
          <a:ext cx="304800" cy="12573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57150</xdr:colOff>
      <xdr:row>4</xdr:row>
      <xdr:rowOff>0</xdr:rowOff>
    </xdr:from>
    <xdr:ext cx="304800" cy="304800"/>
    <xdr:sp macro="" textlink="">
      <xdr:nvSpPr>
        <xdr:cNvPr id="13" name="AutoShape 4">
          <a:extLst>
            <a:ext uri="{FF2B5EF4-FFF2-40B4-BE49-F238E27FC236}">
              <a16:creationId xmlns:a16="http://schemas.microsoft.com/office/drawing/2014/main" xmlns="" id="{9671690E-60C5-4871-9001-EFD0CD2EB176}"/>
            </a:ext>
          </a:extLst>
        </xdr:cNvPr>
        <xdr:cNvSpPr>
          <a:spLocks noChangeAspect="1" noChangeArrowheads="1"/>
        </xdr:cNvSpPr>
      </xdr:nvSpPr>
      <xdr:spPr bwMode="auto">
        <a:xfrm>
          <a:off x="14220825" y="2352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4</xdr:row>
      <xdr:rowOff>0</xdr:rowOff>
    </xdr:from>
    <xdr:ext cx="304800" cy="304800"/>
    <xdr:sp macro="" textlink="">
      <xdr:nvSpPr>
        <xdr:cNvPr id="14" name="AutoShape 3">
          <a:extLst>
            <a:ext uri="{FF2B5EF4-FFF2-40B4-BE49-F238E27FC236}">
              <a16:creationId xmlns:a16="http://schemas.microsoft.com/office/drawing/2014/main" xmlns="" id="{7B38AF8F-D7F4-4736-93DC-AAA04D4F82FD}"/>
            </a:ext>
          </a:extLst>
        </xdr:cNvPr>
        <xdr:cNvSpPr>
          <a:spLocks noChangeAspect="1" noChangeArrowheads="1"/>
        </xdr:cNvSpPr>
      </xdr:nvSpPr>
      <xdr:spPr bwMode="auto">
        <a:xfrm>
          <a:off x="14163675" y="2352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3</xdr:row>
      <xdr:rowOff>381000</xdr:rowOff>
    </xdr:from>
    <xdr:ext cx="304800" cy="304800"/>
    <xdr:sp macro="" textlink="">
      <xdr:nvSpPr>
        <xdr:cNvPr id="15" name="AutoShape 4">
          <a:extLst>
            <a:ext uri="{FF2B5EF4-FFF2-40B4-BE49-F238E27FC236}">
              <a16:creationId xmlns:a16="http://schemas.microsoft.com/office/drawing/2014/main" xmlns="" id="{28595940-9044-4A92-A49F-3A711C8B7118}"/>
            </a:ext>
          </a:extLst>
        </xdr:cNvPr>
        <xdr:cNvSpPr>
          <a:spLocks noChangeAspect="1" noChangeArrowheads="1"/>
        </xdr:cNvSpPr>
      </xdr:nvSpPr>
      <xdr:spPr bwMode="auto">
        <a:xfrm>
          <a:off x="14220825" y="197167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0</xdr:colOff>
      <xdr:row>2</xdr:row>
      <xdr:rowOff>0</xdr:rowOff>
    </xdr:from>
    <xdr:to>
      <xdr:col>10</xdr:col>
      <xdr:colOff>304800</xdr:colOff>
      <xdr:row>2</xdr:row>
      <xdr:rowOff>1019175</xdr:rowOff>
    </xdr:to>
    <xdr:sp macro="" textlink="">
      <xdr:nvSpPr>
        <xdr:cNvPr id="16" name="AutoShape 3">
          <a:extLst>
            <a:ext uri="{FF2B5EF4-FFF2-40B4-BE49-F238E27FC236}">
              <a16:creationId xmlns:a16="http://schemas.microsoft.com/office/drawing/2014/main" xmlns="" id="{89B69809-3E9B-4952-804F-CD474F43EACE}"/>
            </a:ext>
          </a:extLst>
        </xdr:cNvPr>
        <xdr:cNvSpPr>
          <a:spLocks noChangeAspect="1" noChangeArrowheads="1"/>
        </xdr:cNvSpPr>
      </xdr:nvSpPr>
      <xdr:spPr bwMode="auto">
        <a:xfrm>
          <a:off x="14163675" y="4152900"/>
          <a:ext cx="304800" cy="828675"/>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57150</xdr:colOff>
      <xdr:row>0</xdr:row>
      <xdr:rowOff>381000</xdr:rowOff>
    </xdr:from>
    <xdr:ext cx="304800" cy="304800"/>
    <xdr:sp macro="" textlink="">
      <xdr:nvSpPr>
        <xdr:cNvPr id="17" name="AutoShape 4">
          <a:extLst>
            <a:ext uri="{FF2B5EF4-FFF2-40B4-BE49-F238E27FC236}">
              <a16:creationId xmlns:a16="http://schemas.microsoft.com/office/drawing/2014/main" xmlns="" id="{F3C4F717-6316-47BA-B3C1-72DB783E2120}"/>
            </a:ext>
          </a:extLst>
        </xdr:cNvPr>
        <xdr:cNvSpPr>
          <a:spLocks noChangeAspect="1" noChangeArrowheads="1"/>
        </xdr:cNvSpPr>
      </xdr:nvSpPr>
      <xdr:spPr bwMode="auto">
        <a:xfrm>
          <a:off x="14220825" y="39624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18" name="AutoShape 3">
          <a:extLst>
            <a:ext uri="{FF2B5EF4-FFF2-40B4-BE49-F238E27FC236}">
              <a16:creationId xmlns:a16="http://schemas.microsoft.com/office/drawing/2014/main" xmlns="" id="{202D649B-D8E9-4538-A655-75DCDBD59CB0}"/>
            </a:ext>
          </a:extLst>
        </xdr:cNvPr>
        <xdr:cNvSpPr>
          <a:spLocks noChangeAspect="1" noChangeArrowheads="1"/>
        </xdr:cNvSpPr>
      </xdr:nvSpPr>
      <xdr:spPr bwMode="auto">
        <a:xfrm>
          <a:off x="14163675" y="39624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twoCellAnchor editAs="oneCell">
    <xdr:from>
      <xdr:col>10</xdr:col>
      <xdr:colOff>0</xdr:colOff>
      <xdr:row>3</xdr:row>
      <xdr:rowOff>0</xdr:rowOff>
    </xdr:from>
    <xdr:to>
      <xdr:col>10</xdr:col>
      <xdr:colOff>304800</xdr:colOff>
      <xdr:row>3</xdr:row>
      <xdr:rowOff>1026318</xdr:rowOff>
    </xdr:to>
    <xdr:sp macro="" textlink="">
      <xdr:nvSpPr>
        <xdr:cNvPr id="19" name="AutoShape 3">
          <a:extLst>
            <a:ext uri="{FF2B5EF4-FFF2-40B4-BE49-F238E27FC236}">
              <a16:creationId xmlns:a16="http://schemas.microsoft.com/office/drawing/2014/main" xmlns="" id="{88DFF24E-91F3-4614-A3A5-C0A6690E9BDF}"/>
            </a:ext>
          </a:extLst>
        </xdr:cNvPr>
        <xdr:cNvSpPr>
          <a:spLocks noChangeAspect="1" noChangeArrowheads="1"/>
        </xdr:cNvSpPr>
      </xdr:nvSpPr>
      <xdr:spPr bwMode="auto">
        <a:xfrm>
          <a:off x="14163675" y="5534025"/>
          <a:ext cx="304800" cy="835818"/>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57150</xdr:colOff>
      <xdr:row>3</xdr:row>
      <xdr:rowOff>0</xdr:rowOff>
    </xdr:from>
    <xdr:to>
      <xdr:col>10</xdr:col>
      <xdr:colOff>361950</xdr:colOff>
      <xdr:row>3</xdr:row>
      <xdr:rowOff>1419225</xdr:rowOff>
    </xdr:to>
    <xdr:sp macro="" textlink="">
      <xdr:nvSpPr>
        <xdr:cNvPr id="20" name="AutoShape 4">
          <a:extLst>
            <a:ext uri="{FF2B5EF4-FFF2-40B4-BE49-F238E27FC236}">
              <a16:creationId xmlns:a16="http://schemas.microsoft.com/office/drawing/2014/main" xmlns="" id="{1852C16C-7E47-4999-926C-C17F35432056}"/>
            </a:ext>
          </a:extLst>
        </xdr:cNvPr>
        <xdr:cNvSpPr>
          <a:spLocks noChangeAspect="1" noChangeArrowheads="1"/>
        </xdr:cNvSpPr>
      </xdr:nvSpPr>
      <xdr:spPr bwMode="auto">
        <a:xfrm>
          <a:off x="14220825" y="5534025"/>
          <a:ext cx="304800" cy="1228725"/>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3</xdr:row>
      <xdr:rowOff>0</xdr:rowOff>
    </xdr:from>
    <xdr:to>
      <xdr:col>10</xdr:col>
      <xdr:colOff>304800</xdr:colOff>
      <xdr:row>3</xdr:row>
      <xdr:rowOff>1026318</xdr:rowOff>
    </xdr:to>
    <xdr:sp macro="" textlink="">
      <xdr:nvSpPr>
        <xdr:cNvPr id="21" name="AutoShape 5">
          <a:extLst>
            <a:ext uri="{FF2B5EF4-FFF2-40B4-BE49-F238E27FC236}">
              <a16:creationId xmlns:a16="http://schemas.microsoft.com/office/drawing/2014/main" xmlns="" id="{B44F1CBE-DAF1-4C13-998B-AD1A25BF2191}"/>
            </a:ext>
          </a:extLst>
        </xdr:cNvPr>
        <xdr:cNvSpPr>
          <a:spLocks noChangeAspect="1" noChangeArrowheads="1"/>
        </xdr:cNvSpPr>
      </xdr:nvSpPr>
      <xdr:spPr bwMode="auto">
        <a:xfrm>
          <a:off x="14163675" y="5534025"/>
          <a:ext cx="304800" cy="835818"/>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10</xdr:col>
      <xdr:colOff>0</xdr:colOff>
      <xdr:row>3</xdr:row>
      <xdr:rowOff>0</xdr:rowOff>
    </xdr:from>
    <xdr:to>
      <xdr:col>10</xdr:col>
      <xdr:colOff>304800</xdr:colOff>
      <xdr:row>3</xdr:row>
      <xdr:rowOff>1026318</xdr:rowOff>
    </xdr:to>
    <xdr:sp macro="" textlink="">
      <xdr:nvSpPr>
        <xdr:cNvPr id="22" name="AutoShape 6">
          <a:extLst>
            <a:ext uri="{FF2B5EF4-FFF2-40B4-BE49-F238E27FC236}">
              <a16:creationId xmlns:a16="http://schemas.microsoft.com/office/drawing/2014/main" xmlns="" id="{9657AD76-ED6F-4D24-B615-8630A0077EDD}"/>
            </a:ext>
          </a:extLst>
        </xdr:cNvPr>
        <xdr:cNvSpPr>
          <a:spLocks noChangeAspect="1" noChangeArrowheads="1"/>
        </xdr:cNvSpPr>
      </xdr:nvSpPr>
      <xdr:spPr bwMode="auto">
        <a:xfrm>
          <a:off x="14163675" y="5534025"/>
          <a:ext cx="304800" cy="835818"/>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oneCellAnchor>
    <xdr:from>
      <xdr:col>10</xdr:col>
      <xdr:colOff>57150</xdr:colOff>
      <xdr:row>3</xdr:row>
      <xdr:rowOff>0</xdr:rowOff>
    </xdr:from>
    <xdr:ext cx="304800" cy="304800"/>
    <xdr:sp macro="" textlink="">
      <xdr:nvSpPr>
        <xdr:cNvPr id="23" name="AutoShape 4">
          <a:extLst>
            <a:ext uri="{FF2B5EF4-FFF2-40B4-BE49-F238E27FC236}">
              <a16:creationId xmlns:a16="http://schemas.microsoft.com/office/drawing/2014/main" xmlns="" id="{DFBDFC99-BF59-4E22-8709-3D3031BB65DD}"/>
            </a:ext>
          </a:extLst>
        </xdr:cNvPr>
        <xdr:cNvSpPr>
          <a:spLocks noChangeAspect="1" noChangeArrowheads="1"/>
        </xdr:cNvSpPr>
      </xdr:nvSpPr>
      <xdr:spPr bwMode="auto">
        <a:xfrm>
          <a:off x="14220825" y="55340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0</xdr:colOff>
      <xdr:row>3</xdr:row>
      <xdr:rowOff>0</xdr:rowOff>
    </xdr:from>
    <xdr:ext cx="304800" cy="304800"/>
    <xdr:sp macro="" textlink="">
      <xdr:nvSpPr>
        <xdr:cNvPr id="24" name="AutoShape 3">
          <a:extLst>
            <a:ext uri="{FF2B5EF4-FFF2-40B4-BE49-F238E27FC236}">
              <a16:creationId xmlns:a16="http://schemas.microsoft.com/office/drawing/2014/main" xmlns="" id="{4C5DEFC5-DED8-405D-B2CC-222E0B44E2E0}"/>
            </a:ext>
          </a:extLst>
        </xdr:cNvPr>
        <xdr:cNvSpPr>
          <a:spLocks noChangeAspect="1" noChangeArrowheads="1"/>
        </xdr:cNvSpPr>
      </xdr:nvSpPr>
      <xdr:spPr bwMode="auto">
        <a:xfrm>
          <a:off x="14163675" y="55340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oneCellAnchor>
    <xdr:from>
      <xdr:col>10</xdr:col>
      <xdr:colOff>57150</xdr:colOff>
      <xdr:row>3</xdr:row>
      <xdr:rowOff>0</xdr:rowOff>
    </xdr:from>
    <xdr:ext cx="304800" cy="304800"/>
    <xdr:sp macro="" textlink="">
      <xdr:nvSpPr>
        <xdr:cNvPr id="25" name="AutoShape 4">
          <a:extLst>
            <a:ext uri="{FF2B5EF4-FFF2-40B4-BE49-F238E27FC236}">
              <a16:creationId xmlns:a16="http://schemas.microsoft.com/office/drawing/2014/main" xmlns="" id="{122467C0-4AAD-4637-B922-86A53C0F70A0}"/>
            </a:ext>
          </a:extLst>
        </xdr:cNvPr>
        <xdr:cNvSpPr>
          <a:spLocks noChangeAspect="1" noChangeArrowheads="1"/>
        </xdr:cNvSpPr>
      </xdr:nvSpPr>
      <xdr:spPr bwMode="auto">
        <a:xfrm>
          <a:off x="14220825" y="55340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atalogo.compras.gov.br/cnbs-web/busca" TargetMode="External"/><Relationship Id="rId1" Type="http://schemas.openxmlformats.org/officeDocument/2006/relationships/hyperlink" Target="https://catalogo.compras.gov.br/cnbs-web/busca"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catalogo.compras.gov.br/cnbs-web/busca"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dimension ref="A1:M45"/>
  <sheetViews>
    <sheetView topLeftCell="A16" zoomScale="70" zoomScaleNormal="70" workbookViewId="0">
      <selection activeCell="D40" sqref="D40"/>
    </sheetView>
  </sheetViews>
  <sheetFormatPr defaultColWidth="9.140625" defaultRowHeight="18.75"/>
  <cols>
    <col min="1" max="1" width="5.28515625" style="168" bestFit="1" customWidth="1"/>
    <col min="2" max="2" width="3.85546875" style="169" bestFit="1" customWidth="1"/>
    <col min="3" max="3" width="28.5703125" style="169" bestFit="1" customWidth="1"/>
    <col min="4" max="4" width="86" style="170" bestFit="1" customWidth="1"/>
    <col min="5" max="5" width="25.5703125" style="169" bestFit="1" customWidth="1"/>
    <col min="6" max="6" width="62.7109375" style="170" bestFit="1" customWidth="1"/>
    <col min="7" max="7" width="24.5703125" style="169" bestFit="1" customWidth="1"/>
    <col min="8" max="8" width="15" style="169" bestFit="1" customWidth="1"/>
    <col min="9" max="9" width="16.140625" style="171" bestFit="1" customWidth="1"/>
    <col min="10" max="10" width="17.5703125" style="171" customWidth="1"/>
    <col min="11" max="11" width="32.7109375" style="169" bestFit="1" customWidth="1"/>
    <col min="12" max="12" width="22.7109375" style="143" customWidth="1"/>
    <col min="13" max="13" width="37.7109375" style="143" bestFit="1" customWidth="1"/>
    <col min="14" max="16384" width="9.140625" style="143"/>
  </cols>
  <sheetData>
    <row r="1" spans="1:13" ht="66" customHeight="1" thickBot="1">
      <c r="A1" s="497" t="s">
        <v>0</v>
      </c>
      <c r="B1" s="497"/>
      <c r="C1" s="497"/>
      <c r="D1" s="497"/>
      <c r="E1" s="497"/>
      <c r="F1" s="497"/>
      <c r="G1" s="497"/>
      <c r="H1" s="497"/>
      <c r="I1" s="497"/>
      <c r="J1" s="497"/>
      <c r="K1" s="497"/>
      <c r="L1" s="497"/>
      <c r="M1" s="498"/>
    </row>
    <row r="2" spans="1:13" ht="57" customHeight="1" thickBot="1">
      <c r="A2" s="485" t="s">
        <v>1</v>
      </c>
      <c r="B2" s="486"/>
      <c r="C2" s="144" t="s">
        <v>2</v>
      </c>
      <c r="D2" s="145" t="s">
        <v>3</v>
      </c>
      <c r="E2" s="146" t="s">
        <v>4</v>
      </c>
      <c r="F2" s="145" t="s">
        <v>5</v>
      </c>
      <c r="G2" s="144" t="s">
        <v>6</v>
      </c>
      <c r="H2" s="144" t="s">
        <v>7</v>
      </c>
      <c r="I2" s="146" t="s">
        <v>8</v>
      </c>
      <c r="J2" s="146" t="s">
        <v>9</v>
      </c>
      <c r="K2" s="146" t="s">
        <v>10</v>
      </c>
      <c r="L2" s="146" t="s">
        <v>11</v>
      </c>
      <c r="M2" s="146" t="s">
        <v>12</v>
      </c>
    </row>
    <row r="3" spans="1:13" ht="37.5">
      <c r="A3" s="499"/>
      <c r="B3" s="272">
        <v>1</v>
      </c>
      <c r="C3" s="150" t="s">
        <v>14</v>
      </c>
      <c r="D3" s="184" t="s">
        <v>17</v>
      </c>
      <c r="E3" s="185">
        <v>19682</v>
      </c>
      <c r="F3" s="186" t="s">
        <v>18</v>
      </c>
      <c r="G3" s="152" t="s">
        <v>15</v>
      </c>
      <c r="H3" s="152">
        <v>2</v>
      </c>
      <c r="I3" s="187">
        <v>500</v>
      </c>
      <c r="J3" s="187">
        <v>1000</v>
      </c>
      <c r="K3" s="188">
        <v>45381</v>
      </c>
      <c r="L3" s="152" t="s">
        <v>19</v>
      </c>
      <c r="M3" s="189" t="s">
        <v>20</v>
      </c>
    </row>
    <row r="4" spans="1:13" ht="56.25">
      <c r="A4" s="499"/>
      <c r="B4" s="272">
        <v>2</v>
      </c>
      <c r="C4" s="150" t="s">
        <v>73</v>
      </c>
      <c r="D4" s="190" t="s">
        <v>74</v>
      </c>
      <c r="E4" s="152">
        <v>18635</v>
      </c>
      <c r="F4" s="190" t="s">
        <v>75</v>
      </c>
      <c r="G4" s="152" t="s">
        <v>76</v>
      </c>
      <c r="H4" s="152">
        <v>5</v>
      </c>
      <c r="I4" s="191">
        <v>440.04</v>
      </c>
      <c r="J4" s="191">
        <v>2200.2000000000003</v>
      </c>
      <c r="K4" s="188">
        <v>45382</v>
      </c>
      <c r="L4" s="152" t="s">
        <v>77</v>
      </c>
      <c r="M4" s="189" t="s">
        <v>20</v>
      </c>
    </row>
    <row r="5" spans="1:13">
      <c r="A5" s="499"/>
      <c r="B5" s="272">
        <v>3</v>
      </c>
      <c r="C5" s="150" t="s">
        <v>101</v>
      </c>
      <c r="D5" s="190" t="s">
        <v>124</v>
      </c>
      <c r="E5" s="152" t="s">
        <v>125</v>
      </c>
      <c r="F5" s="190" t="s">
        <v>126</v>
      </c>
      <c r="G5" s="152" t="s">
        <v>15</v>
      </c>
      <c r="H5" s="152">
        <v>2</v>
      </c>
      <c r="I5" s="191">
        <v>600</v>
      </c>
      <c r="J5" s="191">
        <f t="shared" ref="J5:J6" si="0">I5*H5</f>
        <v>1200</v>
      </c>
      <c r="K5" s="188">
        <v>45293</v>
      </c>
      <c r="L5" s="192" t="s">
        <v>49</v>
      </c>
      <c r="M5" s="193" t="s">
        <v>50</v>
      </c>
    </row>
    <row r="6" spans="1:13">
      <c r="A6" s="499"/>
      <c r="B6" s="272">
        <v>4</v>
      </c>
      <c r="C6" s="150" t="s">
        <v>101</v>
      </c>
      <c r="D6" s="190"/>
      <c r="E6" s="152" t="s">
        <v>127</v>
      </c>
      <c r="F6" s="190" t="s">
        <v>128</v>
      </c>
      <c r="G6" s="152" t="s">
        <v>15</v>
      </c>
      <c r="H6" s="152">
        <v>1</v>
      </c>
      <c r="I6" s="191">
        <v>400</v>
      </c>
      <c r="J6" s="191">
        <f t="shared" si="0"/>
        <v>400</v>
      </c>
      <c r="K6" s="188">
        <v>45293</v>
      </c>
      <c r="L6" s="192" t="s">
        <v>49</v>
      </c>
      <c r="M6" s="193"/>
    </row>
    <row r="7" spans="1:13">
      <c r="A7" s="499"/>
      <c r="B7" s="272">
        <v>5</v>
      </c>
      <c r="C7" s="150" t="s">
        <v>152</v>
      </c>
      <c r="D7" s="273" t="s">
        <v>153</v>
      </c>
      <c r="E7" s="185">
        <v>14729</v>
      </c>
      <c r="F7" s="186" t="s">
        <v>154</v>
      </c>
      <c r="G7" s="152" t="s">
        <v>15</v>
      </c>
      <c r="H7" s="152">
        <v>3</v>
      </c>
      <c r="I7" s="187">
        <v>1300</v>
      </c>
      <c r="J7" s="187">
        <v>3900</v>
      </c>
      <c r="K7" s="188">
        <v>45412</v>
      </c>
      <c r="L7" s="152" t="s">
        <v>16</v>
      </c>
      <c r="M7" s="189" t="s">
        <v>20</v>
      </c>
    </row>
    <row r="8" spans="1:13">
      <c r="A8" s="499"/>
      <c r="B8" s="272">
        <v>6</v>
      </c>
      <c r="C8" s="150" t="s">
        <v>152</v>
      </c>
      <c r="D8" s="273" t="s">
        <v>155</v>
      </c>
      <c r="E8" s="185">
        <v>14729</v>
      </c>
      <c r="F8" s="186" t="s">
        <v>156</v>
      </c>
      <c r="G8" s="152" t="s">
        <v>15</v>
      </c>
      <c r="H8" s="152">
        <v>7</v>
      </c>
      <c r="I8" s="187">
        <v>1200</v>
      </c>
      <c r="J8" s="187">
        <v>8400</v>
      </c>
      <c r="K8" s="188">
        <v>45381</v>
      </c>
      <c r="L8" s="152" t="s">
        <v>19</v>
      </c>
      <c r="M8" s="189" t="s">
        <v>20</v>
      </c>
    </row>
    <row r="9" spans="1:13" ht="56.25">
      <c r="A9" s="499"/>
      <c r="B9" s="272">
        <v>7</v>
      </c>
      <c r="C9" s="150" t="s">
        <v>217</v>
      </c>
      <c r="D9" s="194" t="s">
        <v>239</v>
      </c>
      <c r="E9" s="185">
        <v>19682</v>
      </c>
      <c r="F9" s="185" t="s">
        <v>240</v>
      </c>
      <c r="G9" s="185" t="s">
        <v>220</v>
      </c>
      <c r="H9" s="185">
        <v>8</v>
      </c>
      <c r="I9" s="187">
        <v>200</v>
      </c>
      <c r="J9" s="187">
        <v>1600</v>
      </c>
      <c r="K9" s="188">
        <v>45323</v>
      </c>
      <c r="L9" s="187" t="s">
        <v>19</v>
      </c>
      <c r="M9" s="189" t="s">
        <v>241</v>
      </c>
    </row>
    <row r="10" spans="1:13" ht="56.25">
      <c r="A10" s="499"/>
      <c r="B10" s="272">
        <v>8</v>
      </c>
      <c r="C10" s="150" t="s">
        <v>217</v>
      </c>
      <c r="D10" s="194" t="s">
        <v>242</v>
      </c>
      <c r="E10" s="185">
        <v>21172</v>
      </c>
      <c r="F10" s="151" t="s">
        <v>243</v>
      </c>
      <c r="G10" s="152" t="s">
        <v>220</v>
      </c>
      <c r="H10" s="152">
        <v>4</v>
      </c>
      <c r="I10" s="187">
        <v>300</v>
      </c>
      <c r="J10" s="187">
        <v>1200</v>
      </c>
      <c r="K10" s="188">
        <v>45323</v>
      </c>
      <c r="L10" s="152" t="s">
        <v>19</v>
      </c>
      <c r="M10" s="189" t="s">
        <v>244</v>
      </c>
    </row>
    <row r="11" spans="1:13">
      <c r="A11" s="499"/>
      <c r="B11" s="272">
        <v>9</v>
      </c>
      <c r="C11" s="150" t="s">
        <v>217</v>
      </c>
      <c r="D11" s="194" t="s">
        <v>249</v>
      </c>
      <c r="E11" s="152">
        <v>929</v>
      </c>
      <c r="F11" s="151" t="s">
        <v>250</v>
      </c>
      <c r="G11" s="152" t="s">
        <v>15</v>
      </c>
      <c r="H11" s="152">
        <v>7</v>
      </c>
      <c r="I11" s="187">
        <v>80</v>
      </c>
      <c r="J11" s="187">
        <f>H11*I11</f>
        <v>560</v>
      </c>
      <c r="K11" s="188">
        <v>45323</v>
      </c>
      <c r="L11" s="152" t="s">
        <v>19</v>
      </c>
      <c r="M11" s="189" t="s">
        <v>20</v>
      </c>
    </row>
    <row r="12" spans="1:13" ht="206.25">
      <c r="A12" s="499"/>
      <c r="B12" s="272">
        <v>10</v>
      </c>
      <c r="C12" s="150" t="s">
        <v>217</v>
      </c>
      <c r="D12" s="194" t="s">
        <v>253</v>
      </c>
      <c r="E12" s="152">
        <v>21172</v>
      </c>
      <c r="F12" s="151" t="s">
        <v>254</v>
      </c>
      <c r="G12" s="152" t="s">
        <v>220</v>
      </c>
      <c r="H12" s="152">
        <v>7</v>
      </c>
      <c r="I12" s="191">
        <v>1752.23</v>
      </c>
      <c r="J12" s="196">
        <f>I12*H12</f>
        <v>12265.61</v>
      </c>
      <c r="K12" s="188">
        <v>45352</v>
      </c>
      <c r="L12" s="152" t="s">
        <v>16</v>
      </c>
      <c r="M12" s="189" t="s">
        <v>20</v>
      </c>
    </row>
    <row r="13" spans="1:13" ht="75">
      <c r="A13" s="499"/>
      <c r="B13" s="272">
        <v>11</v>
      </c>
      <c r="C13" s="150" t="s">
        <v>217</v>
      </c>
      <c r="D13" s="194" t="s">
        <v>255</v>
      </c>
      <c r="E13" s="185">
        <v>25232</v>
      </c>
      <c r="F13" s="151" t="s">
        <v>256</v>
      </c>
      <c r="G13" s="152" t="s">
        <v>220</v>
      </c>
      <c r="H13" s="152">
        <v>4</v>
      </c>
      <c r="I13" s="187">
        <v>1430</v>
      </c>
      <c r="J13" s="187">
        <f>I13*H13</f>
        <v>5720</v>
      </c>
      <c r="K13" s="188">
        <v>45375</v>
      </c>
      <c r="L13" s="152" t="s">
        <v>16</v>
      </c>
      <c r="M13" s="189" t="s">
        <v>20</v>
      </c>
    </row>
    <row r="14" spans="1:13" ht="56.25">
      <c r="A14" s="499"/>
      <c r="B14" s="272">
        <v>12</v>
      </c>
      <c r="C14" s="150" t="s">
        <v>318</v>
      </c>
      <c r="D14" s="190" t="str">
        <f>LOWER("A PRESENTE SOLICITAÇÃO VEM COM O OBJETIVO DE AGREGAR CONHECIMENTO COM MANUSEIO DA FERRAMENTA TRANSFERE GOV PARA GERENCIAMENTO DE PROJETOS E CONVÊNIOS.")</f>
        <v>a presente solicitação vem com o objetivo de agregar conhecimento com manuseio da ferramenta transfere gov para gerenciamento de projetos e convênios.</v>
      </c>
      <c r="E14" s="152">
        <v>14729</v>
      </c>
      <c r="F14" s="190" t="s">
        <v>319</v>
      </c>
      <c r="G14" s="152" t="s">
        <v>76</v>
      </c>
      <c r="H14" s="152">
        <v>1</v>
      </c>
      <c r="I14" s="203">
        <v>4500</v>
      </c>
      <c r="J14" s="275">
        <f t="shared" ref="J14" si="1">(H14*I14)</f>
        <v>4500</v>
      </c>
      <c r="K14" s="188">
        <v>45350</v>
      </c>
      <c r="L14" s="152" t="s">
        <v>131</v>
      </c>
      <c r="M14" s="193"/>
    </row>
    <row r="15" spans="1:13" ht="93.75">
      <c r="A15" s="499"/>
      <c r="B15" s="272">
        <v>13</v>
      </c>
      <c r="C15" s="150" t="s">
        <v>320</v>
      </c>
      <c r="D15" s="190" t="s">
        <v>321</v>
      </c>
      <c r="E15" s="152">
        <v>18635</v>
      </c>
      <c r="F15" s="190" t="s">
        <v>322</v>
      </c>
      <c r="G15" s="152" t="s">
        <v>76</v>
      </c>
      <c r="H15" s="152">
        <v>3</v>
      </c>
      <c r="I15" s="191">
        <v>440.04</v>
      </c>
      <c r="J15" s="191">
        <v>2200.2000000000003</v>
      </c>
      <c r="K15" s="188">
        <v>45473</v>
      </c>
      <c r="L15" s="152" t="s">
        <v>263</v>
      </c>
      <c r="M15" s="189" t="s">
        <v>20</v>
      </c>
    </row>
    <row r="16" spans="1:13" ht="38.25" thickBot="1">
      <c r="A16" s="499"/>
      <c r="B16" s="272">
        <v>14</v>
      </c>
      <c r="C16" s="280" t="s">
        <v>323</v>
      </c>
      <c r="D16" s="281" t="s">
        <v>333</v>
      </c>
      <c r="E16" s="282">
        <v>14729</v>
      </c>
      <c r="F16" s="283" t="s">
        <v>334</v>
      </c>
      <c r="G16" s="205" t="s">
        <v>15</v>
      </c>
      <c r="H16" s="205">
        <v>7</v>
      </c>
      <c r="I16" s="284">
        <v>3200</v>
      </c>
      <c r="J16" s="284">
        <v>22400</v>
      </c>
      <c r="K16" s="208">
        <v>45382</v>
      </c>
      <c r="L16" s="205" t="s">
        <v>335</v>
      </c>
      <c r="M16" s="209" t="s">
        <v>20</v>
      </c>
    </row>
    <row r="17" spans="1:13" ht="56.25">
      <c r="A17" s="500" t="s">
        <v>336</v>
      </c>
      <c r="B17" s="285">
        <v>15</v>
      </c>
      <c r="C17" s="211" t="s">
        <v>14</v>
      </c>
      <c r="D17" s="212" t="s">
        <v>337</v>
      </c>
      <c r="E17" s="213">
        <v>19682</v>
      </c>
      <c r="F17" s="214" t="s">
        <v>338</v>
      </c>
      <c r="G17" s="215" t="s">
        <v>15</v>
      </c>
      <c r="H17" s="215">
        <v>4</v>
      </c>
      <c r="I17" s="216">
        <v>400</v>
      </c>
      <c r="J17" s="216">
        <v>1600</v>
      </c>
      <c r="K17" s="217">
        <v>45535</v>
      </c>
      <c r="L17" s="215" t="s">
        <v>16</v>
      </c>
      <c r="M17" s="218" t="s">
        <v>20</v>
      </c>
    </row>
    <row r="18" spans="1:13" ht="57" thickBot="1">
      <c r="A18" s="501"/>
      <c r="B18" s="210">
        <v>16</v>
      </c>
      <c r="C18" s="219" t="s">
        <v>73</v>
      </c>
      <c r="D18" s="220" t="s">
        <v>339</v>
      </c>
      <c r="E18" s="221">
        <v>18635</v>
      </c>
      <c r="F18" s="222" t="s">
        <v>340</v>
      </c>
      <c r="G18" s="221" t="s">
        <v>76</v>
      </c>
      <c r="H18" s="221">
        <v>2</v>
      </c>
      <c r="I18" s="223">
        <v>1000</v>
      </c>
      <c r="J18" s="223">
        <v>2000</v>
      </c>
      <c r="K18" s="224">
        <v>45473</v>
      </c>
      <c r="L18" s="221" t="s">
        <v>140</v>
      </c>
      <c r="M18" s="225" t="s">
        <v>20</v>
      </c>
    </row>
    <row r="19" spans="1:13" ht="56.25">
      <c r="A19" s="501"/>
      <c r="B19" s="285">
        <v>17</v>
      </c>
      <c r="C19" s="219" t="s">
        <v>73</v>
      </c>
      <c r="D19" s="220" t="s">
        <v>341</v>
      </c>
      <c r="E19" s="221">
        <v>18635</v>
      </c>
      <c r="F19" s="222" t="s">
        <v>342</v>
      </c>
      <c r="G19" s="221" t="s">
        <v>76</v>
      </c>
      <c r="H19" s="221">
        <v>5</v>
      </c>
      <c r="I19" s="223">
        <v>980</v>
      </c>
      <c r="J19" s="223">
        <v>4900</v>
      </c>
      <c r="K19" s="224">
        <v>45473</v>
      </c>
      <c r="L19" s="221" t="s">
        <v>77</v>
      </c>
      <c r="M19" s="225" t="s">
        <v>20</v>
      </c>
    </row>
    <row r="20" spans="1:13" ht="38.25" thickBot="1">
      <c r="A20" s="501"/>
      <c r="B20" s="210">
        <v>18</v>
      </c>
      <c r="C20" s="219" t="s">
        <v>98</v>
      </c>
      <c r="D20" s="226" t="s">
        <v>343</v>
      </c>
      <c r="E20" s="227">
        <v>19682</v>
      </c>
      <c r="F20" s="228" t="s">
        <v>240</v>
      </c>
      <c r="G20" s="221" t="s">
        <v>15</v>
      </c>
      <c r="H20" s="221">
        <v>4</v>
      </c>
      <c r="I20" s="223">
        <v>400</v>
      </c>
      <c r="J20" s="229">
        <f t="shared" ref="J20" si="2">H20*I20</f>
        <v>1600</v>
      </c>
      <c r="K20" s="224">
        <v>45535</v>
      </c>
      <c r="L20" s="221" t="s">
        <v>16</v>
      </c>
      <c r="M20" s="225" t="s">
        <v>20</v>
      </c>
    </row>
    <row r="21" spans="1:13" ht="56.25">
      <c r="A21" s="501"/>
      <c r="B21" s="285">
        <v>19</v>
      </c>
      <c r="C21" s="219" t="s">
        <v>129</v>
      </c>
      <c r="D21" s="220" t="s">
        <v>348</v>
      </c>
      <c r="E21" s="221">
        <v>14729</v>
      </c>
      <c r="F21" s="220" t="s">
        <v>319</v>
      </c>
      <c r="G21" s="221" t="s">
        <v>76</v>
      </c>
      <c r="H21" s="221">
        <v>1</v>
      </c>
      <c r="I21" s="230">
        <v>4500</v>
      </c>
      <c r="J21" s="230">
        <v>4500</v>
      </c>
      <c r="K21" s="224">
        <v>45473</v>
      </c>
      <c r="L21" s="221" t="s">
        <v>131</v>
      </c>
      <c r="M21" s="225" t="s">
        <v>50</v>
      </c>
    </row>
    <row r="22" spans="1:13" ht="38.25" thickBot="1">
      <c r="A22" s="501"/>
      <c r="B22" s="210">
        <v>20</v>
      </c>
      <c r="C22" s="219" t="s">
        <v>129</v>
      </c>
      <c r="D22" s="220" t="s">
        <v>346</v>
      </c>
      <c r="E22" s="221">
        <v>17663</v>
      </c>
      <c r="F22" s="220" t="s">
        <v>349</v>
      </c>
      <c r="G22" s="221" t="s">
        <v>76</v>
      </c>
      <c r="H22" s="221">
        <v>1</v>
      </c>
      <c r="I22" s="230">
        <v>400</v>
      </c>
      <c r="J22" s="230">
        <v>400</v>
      </c>
      <c r="K22" s="224">
        <v>45534</v>
      </c>
      <c r="L22" s="221" t="s">
        <v>347</v>
      </c>
      <c r="M22" s="225" t="s">
        <v>50</v>
      </c>
    </row>
    <row r="23" spans="1:13" ht="56.25">
      <c r="A23" s="501"/>
      <c r="B23" s="285">
        <v>21</v>
      </c>
      <c r="C23" s="219" t="s">
        <v>141</v>
      </c>
      <c r="D23" s="220" t="s">
        <v>350</v>
      </c>
      <c r="E23" s="221">
        <v>14729</v>
      </c>
      <c r="F23" s="220" t="s">
        <v>351</v>
      </c>
      <c r="G23" s="221" t="s">
        <v>15</v>
      </c>
      <c r="H23" s="221">
        <v>1</v>
      </c>
      <c r="I23" s="230">
        <v>4500</v>
      </c>
      <c r="J23" s="230">
        <v>4500</v>
      </c>
      <c r="K23" s="224">
        <v>45473</v>
      </c>
      <c r="L23" s="221" t="s">
        <v>19</v>
      </c>
      <c r="M23" s="225" t="s">
        <v>20</v>
      </c>
    </row>
    <row r="24" spans="1:13" ht="38.25" thickBot="1">
      <c r="A24" s="501"/>
      <c r="B24" s="210">
        <v>22</v>
      </c>
      <c r="C24" s="219" t="s">
        <v>141</v>
      </c>
      <c r="D24" s="220" t="s">
        <v>346</v>
      </c>
      <c r="E24" s="221">
        <v>17663</v>
      </c>
      <c r="F24" s="220" t="s">
        <v>352</v>
      </c>
      <c r="G24" s="221" t="s">
        <v>15</v>
      </c>
      <c r="H24" s="221">
        <v>3</v>
      </c>
      <c r="I24" s="230">
        <v>400</v>
      </c>
      <c r="J24" s="230">
        <v>1200</v>
      </c>
      <c r="K24" s="224">
        <v>45534</v>
      </c>
      <c r="L24" s="221" t="s">
        <v>16</v>
      </c>
      <c r="M24" s="225" t="s">
        <v>20</v>
      </c>
    </row>
    <row r="25" spans="1:13" ht="37.5">
      <c r="A25" s="501"/>
      <c r="B25" s="285">
        <v>23</v>
      </c>
      <c r="C25" s="219" t="s">
        <v>141</v>
      </c>
      <c r="D25" s="220" t="s">
        <v>346</v>
      </c>
      <c r="E25" s="221">
        <v>17663</v>
      </c>
      <c r="F25" s="220" t="s">
        <v>353</v>
      </c>
      <c r="G25" s="221" t="s">
        <v>15</v>
      </c>
      <c r="H25" s="221">
        <v>3</v>
      </c>
      <c r="I25" s="230">
        <v>1100</v>
      </c>
      <c r="J25" s="230">
        <v>3300</v>
      </c>
      <c r="K25" s="224">
        <v>45534</v>
      </c>
      <c r="L25" s="221" t="s">
        <v>16</v>
      </c>
      <c r="M25" s="225" t="s">
        <v>20</v>
      </c>
    </row>
    <row r="26" spans="1:13" ht="38.25" thickBot="1">
      <c r="A26" s="501"/>
      <c r="B26" s="210">
        <v>24</v>
      </c>
      <c r="C26" s="219" t="s">
        <v>152</v>
      </c>
      <c r="D26" s="226" t="s">
        <v>333</v>
      </c>
      <c r="E26" s="227">
        <v>14729</v>
      </c>
      <c r="F26" s="231" t="s">
        <v>334</v>
      </c>
      <c r="G26" s="221" t="s">
        <v>15</v>
      </c>
      <c r="H26" s="221">
        <v>4</v>
      </c>
      <c r="I26" s="223">
        <v>3200</v>
      </c>
      <c r="J26" s="223">
        <v>12800</v>
      </c>
      <c r="K26" s="224">
        <v>45535</v>
      </c>
      <c r="L26" s="221" t="s">
        <v>335</v>
      </c>
      <c r="M26" s="225" t="s">
        <v>20</v>
      </c>
    </row>
    <row r="27" spans="1:13" ht="112.5">
      <c r="A27" s="501"/>
      <c r="B27" s="285">
        <v>25</v>
      </c>
      <c r="C27" s="219" t="s">
        <v>217</v>
      </c>
      <c r="D27" s="220" t="s">
        <v>370</v>
      </c>
      <c r="E27" s="221">
        <v>21172</v>
      </c>
      <c r="F27" s="221" t="s">
        <v>371</v>
      </c>
      <c r="G27" s="221" t="s">
        <v>220</v>
      </c>
      <c r="H27" s="221">
        <v>4</v>
      </c>
      <c r="I27" s="223">
        <v>1300</v>
      </c>
      <c r="J27" s="232">
        <f>H27*I27</f>
        <v>5200</v>
      </c>
      <c r="K27" s="224">
        <v>45444</v>
      </c>
      <c r="L27" s="221" t="s">
        <v>16</v>
      </c>
      <c r="M27" s="225" t="s">
        <v>20</v>
      </c>
    </row>
    <row r="28" spans="1:13" ht="150.75" thickBot="1">
      <c r="A28" s="501"/>
      <c r="B28" s="210">
        <v>26</v>
      </c>
      <c r="C28" s="219" t="s">
        <v>217</v>
      </c>
      <c r="D28" s="220" t="s">
        <v>372</v>
      </c>
      <c r="E28" s="221">
        <v>21172</v>
      </c>
      <c r="F28" s="233" t="s">
        <v>373</v>
      </c>
      <c r="G28" s="221" t="s">
        <v>220</v>
      </c>
      <c r="H28" s="221">
        <v>7</v>
      </c>
      <c r="I28" s="223">
        <v>1500</v>
      </c>
      <c r="J28" s="232">
        <f>H28*I28</f>
        <v>10500</v>
      </c>
      <c r="K28" s="224">
        <v>45444</v>
      </c>
      <c r="L28" s="221" t="s">
        <v>16</v>
      </c>
      <c r="M28" s="225" t="s">
        <v>20</v>
      </c>
    </row>
    <row r="29" spans="1:13" ht="131.25">
      <c r="A29" s="501"/>
      <c r="B29" s="285">
        <v>27</v>
      </c>
      <c r="C29" s="219" t="s">
        <v>217</v>
      </c>
      <c r="D29" s="220" t="s">
        <v>374</v>
      </c>
      <c r="E29" s="221">
        <v>21172</v>
      </c>
      <c r="F29" s="233" t="s">
        <v>375</v>
      </c>
      <c r="G29" s="221" t="s">
        <v>220</v>
      </c>
      <c r="H29" s="221">
        <v>4</v>
      </c>
      <c r="I29" s="234">
        <v>2000</v>
      </c>
      <c r="J29" s="234">
        <f>I29*H29</f>
        <v>8000</v>
      </c>
      <c r="K29" s="224">
        <v>45444</v>
      </c>
      <c r="L29" s="221" t="s">
        <v>16</v>
      </c>
      <c r="M29" s="225" t="s">
        <v>20</v>
      </c>
    </row>
    <row r="30" spans="1:13" ht="57" thickBot="1">
      <c r="A30" s="501"/>
      <c r="B30" s="210">
        <v>28</v>
      </c>
      <c r="C30" s="219" t="s">
        <v>101</v>
      </c>
      <c r="D30" s="233" t="s">
        <v>130</v>
      </c>
      <c r="E30" s="221">
        <v>19682</v>
      </c>
      <c r="F30" s="221" t="s">
        <v>145</v>
      </c>
      <c r="G30" s="221" t="s">
        <v>15</v>
      </c>
      <c r="H30" s="221">
        <v>10</v>
      </c>
      <c r="I30" s="234">
        <v>1440</v>
      </c>
      <c r="J30" s="234">
        <f>(H30*I30)</f>
        <v>14400</v>
      </c>
      <c r="K30" s="224">
        <v>45473</v>
      </c>
      <c r="L30" s="221" t="s">
        <v>16</v>
      </c>
      <c r="M30" s="221" t="s">
        <v>20</v>
      </c>
    </row>
    <row r="31" spans="1:13" ht="38.25" thickBot="1">
      <c r="A31" s="502"/>
      <c r="B31" s="285">
        <v>29</v>
      </c>
      <c r="C31" s="287" t="s">
        <v>318</v>
      </c>
      <c r="D31" s="288" t="s">
        <v>333</v>
      </c>
      <c r="E31" s="289">
        <v>14729</v>
      </c>
      <c r="F31" s="290" t="s">
        <v>334</v>
      </c>
      <c r="G31" s="287" t="s">
        <v>15</v>
      </c>
      <c r="H31" s="287">
        <v>4</v>
      </c>
      <c r="I31" s="291">
        <v>3200</v>
      </c>
      <c r="J31" s="292">
        <f t="shared" ref="J31" si="3">(H31*I31)</f>
        <v>12800</v>
      </c>
      <c r="K31" s="293">
        <v>45535</v>
      </c>
      <c r="L31" s="287" t="s">
        <v>96</v>
      </c>
      <c r="M31" s="294"/>
    </row>
    <row r="32" spans="1:13" ht="45" customHeight="1" thickBot="1">
      <c r="A32" s="494" t="s">
        <v>376</v>
      </c>
      <c r="B32" s="246">
        <v>30</v>
      </c>
      <c r="C32" s="239" t="s">
        <v>14</v>
      </c>
      <c r="D32" s="240" t="s">
        <v>377</v>
      </c>
      <c r="E32" s="241">
        <v>19682</v>
      </c>
      <c r="F32" s="242" t="s">
        <v>378</v>
      </c>
      <c r="G32" s="243" t="s">
        <v>15</v>
      </c>
      <c r="H32" s="243">
        <v>6</v>
      </c>
      <c r="I32" s="244">
        <v>1119</v>
      </c>
      <c r="J32" s="244">
        <f>(H32*I32)</f>
        <v>6714</v>
      </c>
      <c r="K32" s="245">
        <v>45626</v>
      </c>
      <c r="L32" s="243" t="s">
        <v>146</v>
      </c>
      <c r="M32" s="167" t="s">
        <v>20</v>
      </c>
    </row>
    <row r="33" spans="1:13" ht="75.75" thickBot="1">
      <c r="A33" s="495"/>
      <c r="B33" s="246">
        <v>31</v>
      </c>
      <c r="C33" s="246" t="s">
        <v>14</v>
      </c>
      <c r="D33" s="247" t="s">
        <v>379</v>
      </c>
      <c r="E33" s="248">
        <v>19682</v>
      </c>
      <c r="F33" s="249" t="s">
        <v>380</v>
      </c>
      <c r="G33" s="250" t="s">
        <v>15</v>
      </c>
      <c r="H33" s="250">
        <v>8</v>
      </c>
      <c r="I33" s="251">
        <v>2000</v>
      </c>
      <c r="J33" s="244">
        <f>(H33*I33)</f>
        <v>16000</v>
      </c>
      <c r="K33" s="252">
        <v>45595</v>
      </c>
      <c r="L33" s="250" t="s">
        <v>19</v>
      </c>
      <c r="M33" s="253" t="s">
        <v>20</v>
      </c>
    </row>
    <row r="34" spans="1:13" ht="38.25" thickBot="1">
      <c r="A34" s="495"/>
      <c r="B34" s="246">
        <v>32</v>
      </c>
      <c r="C34" s="246" t="s">
        <v>73</v>
      </c>
      <c r="D34" s="254" t="s">
        <v>381</v>
      </c>
      <c r="E34" s="250">
        <v>18635</v>
      </c>
      <c r="F34" s="254" t="s">
        <v>382</v>
      </c>
      <c r="G34" s="250" t="s">
        <v>76</v>
      </c>
      <c r="H34" s="250">
        <v>6</v>
      </c>
      <c r="I34" s="255">
        <v>1900</v>
      </c>
      <c r="J34" s="244">
        <f>(H34*I34)</f>
        <v>11400</v>
      </c>
      <c r="K34" s="252">
        <v>45657</v>
      </c>
      <c r="L34" s="250" t="s">
        <v>140</v>
      </c>
      <c r="M34" s="253" t="s">
        <v>20</v>
      </c>
    </row>
    <row r="35" spans="1:13" ht="37.5">
      <c r="A35" s="495"/>
      <c r="B35" s="246">
        <v>33</v>
      </c>
      <c r="C35" s="246" t="s">
        <v>129</v>
      </c>
      <c r="D35" s="256" t="s">
        <v>390</v>
      </c>
      <c r="E35" s="250">
        <v>25232</v>
      </c>
      <c r="F35" s="249" t="s">
        <v>391</v>
      </c>
      <c r="G35" s="250" t="s">
        <v>76</v>
      </c>
      <c r="H35" s="250">
        <v>10</v>
      </c>
      <c r="I35" s="257">
        <v>1500</v>
      </c>
      <c r="J35" s="244">
        <f>(H35*I35)</f>
        <v>15000</v>
      </c>
      <c r="K35" s="250" t="s">
        <v>392</v>
      </c>
      <c r="L35" s="250" t="s">
        <v>131</v>
      </c>
      <c r="M35" s="253" t="s">
        <v>131</v>
      </c>
    </row>
    <row r="36" spans="1:13" ht="75">
      <c r="A36" s="495"/>
      <c r="B36" s="246">
        <v>34</v>
      </c>
      <c r="C36" s="246" t="s">
        <v>132</v>
      </c>
      <c r="D36" s="256" t="s">
        <v>393</v>
      </c>
      <c r="E36" s="250">
        <v>18260</v>
      </c>
      <c r="F36" s="256" t="s">
        <v>394</v>
      </c>
      <c r="G36" s="250" t="s">
        <v>15</v>
      </c>
      <c r="H36" s="250">
        <v>6</v>
      </c>
      <c r="I36" s="258">
        <v>700</v>
      </c>
      <c r="J36" s="258">
        <f>I36*H36</f>
        <v>4200</v>
      </c>
      <c r="K36" s="252">
        <v>45586</v>
      </c>
      <c r="L36" s="259" t="s">
        <v>16</v>
      </c>
      <c r="M36" s="260" t="s">
        <v>20</v>
      </c>
    </row>
    <row r="37" spans="1:13">
      <c r="A37" s="495"/>
      <c r="B37" s="246">
        <v>35</v>
      </c>
      <c r="C37" s="246" t="s">
        <v>152</v>
      </c>
      <c r="D37" s="247" t="s">
        <v>395</v>
      </c>
      <c r="E37" s="248">
        <v>14729</v>
      </c>
      <c r="F37" s="249" t="s">
        <v>396</v>
      </c>
      <c r="G37" s="250" t="s">
        <v>15</v>
      </c>
      <c r="H37" s="250">
        <v>3</v>
      </c>
      <c r="I37" s="251">
        <v>4000</v>
      </c>
      <c r="J37" s="251">
        <v>12000</v>
      </c>
      <c r="K37" s="252">
        <v>45626</v>
      </c>
      <c r="L37" s="250" t="s">
        <v>146</v>
      </c>
      <c r="M37" s="253" t="s">
        <v>20</v>
      </c>
    </row>
    <row r="38" spans="1:13" ht="75">
      <c r="A38" s="495"/>
      <c r="B38" s="246">
        <v>36</v>
      </c>
      <c r="C38" s="246" t="s">
        <v>152</v>
      </c>
      <c r="D38" s="247" t="s">
        <v>379</v>
      </c>
      <c r="E38" s="248">
        <v>19682</v>
      </c>
      <c r="F38" s="249" t="s">
        <v>380</v>
      </c>
      <c r="G38" s="250" t="s">
        <v>15</v>
      </c>
      <c r="H38" s="250">
        <v>6</v>
      </c>
      <c r="I38" s="251">
        <v>2000</v>
      </c>
      <c r="J38" s="251">
        <v>12000</v>
      </c>
      <c r="K38" s="252">
        <v>45595</v>
      </c>
      <c r="L38" s="250" t="s">
        <v>19</v>
      </c>
      <c r="M38" s="253" t="s">
        <v>20</v>
      </c>
    </row>
    <row r="39" spans="1:13" ht="75">
      <c r="A39" s="495"/>
      <c r="B39" s="246">
        <v>37</v>
      </c>
      <c r="C39" s="246" t="s">
        <v>152</v>
      </c>
      <c r="D39" s="247" t="s">
        <v>397</v>
      </c>
      <c r="E39" s="248">
        <v>19682</v>
      </c>
      <c r="F39" s="249" t="s">
        <v>398</v>
      </c>
      <c r="G39" s="250" t="s">
        <v>15</v>
      </c>
      <c r="H39" s="250">
        <v>4</v>
      </c>
      <c r="I39" s="251">
        <v>2000</v>
      </c>
      <c r="J39" s="251">
        <v>8000</v>
      </c>
      <c r="K39" s="252">
        <v>45595</v>
      </c>
      <c r="L39" s="250" t="s">
        <v>19</v>
      </c>
      <c r="M39" s="253" t="s">
        <v>20</v>
      </c>
    </row>
    <row r="40" spans="1:13" ht="75">
      <c r="A40" s="495"/>
      <c r="B40" s="246">
        <v>38</v>
      </c>
      <c r="C40" s="246" t="s">
        <v>152</v>
      </c>
      <c r="D40" s="247" t="s">
        <v>399</v>
      </c>
      <c r="E40" s="248">
        <v>19682</v>
      </c>
      <c r="F40" s="249" t="s">
        <v>400</v>
      </c>
      <c r="G40" s="250" t="s">
        <v>15</v>
      </c>
      <c r="H40" s="250">
        <v>4</v>
      </c>
      <c r="I40" s="251">
        <v>2000</v>
      </c>
      <c r="J40" s="251">
        <v>8000</v>
      </c>
      <c r="K40" s="252">
        <v>45626</v>
      </c>
      <c r="L40" s="250" t="s">
        <v>335</v>
      </c>
      <c r="M40" s="253" t="s">
        <v>332</v>
      </c>
    </row>
    <row r="41" spans="1:13" ht="150">
      <c r="A41" s="495"/>
      <c r="B41" s="246">
        <v>39</v>
      </c>
      <c r="C41" s="246" t="s">
        <v>217</v>
      </c>
      <c r="D41" s="254" t="s">
        <v>402</v>
      </c>
      <c r="E41" s="250">
        <v>21172</v>
      </c>
      <c r="F41" s="254" t="s">
        <v>403</v>
      </c>
      <c r="G41" s="250" t="s">
        <v>220</v>
      </c>
      <c r="H41" s="250">
        <v>4</v>
      </c>
      <c r="I41" s="261">
        <v>1160</v>
      </c>
      <c r="J41" s="255">
        <f>I41*H41</f>
        <v>4640</v>
      </c>
      <c r="K41" s="252">
        <v>45566</v>
      </c>
      <c r="L41" s="250" t="s">
        <v>16</v>
      </c>
      <c r="M41" s="253" t="s">
        <v>20</v>
      </c>
    </row>
    <row r="42" spans="1:13" ht="393.75">
      <c r="A42" s="495"/>
      <c r="B42" s="246">
        <v>40</v>
      </c>
      <c r="C42" s="246" t="s">
        <v>217</v>
      </c>
      <c r="D42" s="254" t="s">
        <v>404</v>
      </c>
      <c r="E42" s="250">
        <v>21172</v>
      </c>
      <c r="F42" s="254" t="s">
        <v>405</v>
      </c>
      <c r="G42" s="250" t="s">
        <v>220</v>
      </c>
      <c r="H42" s="250">
        <v>8</v>
      </c>
      <c r="I42" s="255">
        <v>797</v>
      </c>
      <c r="J42" s="255">
        <f>I42*H42</f>
        <v>6376</v>
      </c>
      <c r="K42" s="252">
        <v>45566</v>
      </c>
      <c r="L42" s="250" t="s">
        <v>146</v>
      </c>
      <c r="M42" s="253" t="s">
        <v>20</v>
      </c>
    </row>
    <row r="43" spans="1:13" ht="37.5">
      <c r="A43" s="495"/>
      <c r="B43" s="246">
        <v>41</v>
      </c>
      <c r="C43" s="262" t="s">
        <v>318</v>
      </c>
      <c r="D43" s="263" t="s">
        <v>377</v>
      </c>
      <c r="E43" s="264">
        <v>19682</v>
      </c>
      <c r="F43" s="265" t="s">
        <v>378</v>
      </c>
      <c r="G43" s="266" t="s">
        <v>15</v>
      </c>
      <c r="H43" s="266">
        <v>4</v>
      </c>
      <c r="I43" s="267">
        <v>1119</v>
      </c>
      <c r="J43" s="268">
        <f t="shared" ref="J43:J45" si="4">(H43*I43)</f>
        <v>4476</v>
      </c>
      <c r="K43" s="269">
        <v>45595</v>
      </c>
      <c r="L43" s="266" t="s">
        <v>96</v>
      </c>
      <c r="M43" s="270"/>
    </row>
    <row r="44" spans="1:13" ht="37.5">
      <c r="A44" s="495"/>
      <c r="B44" s="246">
        <v>42</v>
      </c>
      <c r="C44" s="246" t="s">
        <v>318</v>
      </c>
      <c r="D44" s="256" t="s">
        <v>390</v>
      </c>
      <c r="E44" s="250">
        <v>25232</v>
      </c>
      <c r="F44" s="256" t="s">
        <v>391</v>
      </c>
      <c r="G44" s="250" t="s">
        <v>76</v>
      </c>
      <c r="H44" s="250">
        <v>1</v>
      </c>
      <c r="I44" s="268">
        <v>1500</v>
      </c>
      <c r="J44" s="268">
        <f t="shared" si="4"/>
        <v>1500</v>
      </c>
      <c r="K44" s="252" t="s">
        <v>406</v>
      </c>
      <c r="L44" s="250" t="s">
        <v>131</v>
      </c>
      <c r="M44" s="260"/>
    </row>
    <row r="45" spans="1:13" ht="38.25" thickBot="1">
      <c r="A45" s="496"/>
      <c r="B45" s="246">
        <v>43</v>
      </c>
      <c r="C45" s="295" t="s">
        <v>318</v>
      </c>
      <c r="D45" s="296" t="s">
        <v>346</v>
      </c>
      <c r="E45" s="271">
        <v>17663</v>
      </c>
      <c r="F45" s="296" t="s">
        <v>353</v>
      </c>
      <c r="G45" s="271" t="s">
        <v>76</v>
      </c>
      <c r="H45" s="271">
        <v>1</v>
      </c>
      <c r="I45" s="297">
        <v>1100</v>
      </c>
      <c r="J45" s="298">
        <f t="shared" si="4"/>
        <v>1100</v>
      </c>
      <c r="K45" s="271" t="s">
        <v>406</v>
      </c>
      <c r="L45" s="271" t="s">
        <v>131</v>
      </c>
      <c r="M45" s="299"/>
    </row>
  </sheetData>
  <autoFilter ref="A2:M45"/>
  <mergeCells count="4">
    <mergeCell ref="A32:A45"/>
    <mergeCell ref="A1:M1"/>
    <mergeCell ref="A3:A16"/>
    <mergeCell ref="A17:A31"/>
  </mergeCells>
  <phoneticPr fontId="7" type="noConversion"/>
  <hyperlinks>
    <hyperlink ref="E4" r:id="rId1" display="https://catalogo.compras.gov.br/cnbs-web/busca"/>
    <hyperlink ref="E15" r:id="rId2" display="https://catalogo.compras.gov.br/cnbs-web/busca"/>
  </hyperlinks>
  <pageMargins left="0.511811024" right="0.511811024" top="0.78740157499999996" bottom="0.78740157499999996" header="0.31496062000000002" footer="0.31496062000000002"/>
  <pageSetup paperSize="9" orientation="portrait" r:id="rId3"/>
  <drawing r:id="rId4"/>
</worksheet>
</file>

<file path=xl/worksheets/sheet10.xml><?xml version="1.0" encoding="utf-8"?>
<worksheet xmlns="http://schemas.openxmlformats.org/spreadsheetml/2006/main" xmlns:r="http://schemas.openxmlformats.org/officeDocument/2006/relationships">
  <dimension ref="A1:M4"/>
  <sheetViews>
    <sheetView topLeftCell="A4" zoomScale="70" zoomScaleNormal="70" workbookViewId="0">
      <selection activeCell="M4" sqref="M4"/>
    </sheetView>
  </sheetViews>
  <sheetFormatPr defaultColWidth="9.140625" defaultRowHeight="18.75"/>
  <cols>
    <col min="1" max="1" width="8.7109375" style="168" bestFit="1" customWidth="1"/>
    <col min="2" max="2" width="4.42578125" style="169" bestFit="1" customWidth="1"/>
    <col min="3" max="3" width="22.85546875" style="169" bestFit="1" customWidth="1"/>
    <col min="4" max="4" width="55.7109375" style="170" bestFit="1" customWidth="1"/>
    <col min="5" max="5" width="35.7109375" style="143" customWidth="1"/>
    <col min="6" max="6" width="30.140625" style="170" customWidth="1"/>
    <col min="7" max="7" width="19.5703125" style="169" bestFit="1" customWidth="1"/>
    <col min="8" max="8" width="11.7109375" style="169" bestFit="1" customWidth="1"/>
    <col min="9" max="9" width="15.7109375" style="171" customWidth="1"/>
    <col min="10" max="10" width="18.85546875" style="171" bestFit="1" customWidth="1"/>
    <col min="11" max="11" width="19.42578125" style="169" customWidth="1"/>
    <col min="12" max="12" width="22.7109375" style="143" customWidth="1"/>
    <col min="13" max="13" width="35.140625" style="143" bestFit="1" customWidth="1"/>
    <col min="14" max="16384" width="9.140625" style="143"/>
  </cols>
  <sheetData>
    <row r="1" spans="1:13" ht="66" customHeight="1" thickBot="1">
      <c r="A1" s="497" t="s">
        <v>0</v>
      </c>
      <c r="B1" s="497"/>
      <c r="C1" s="497"/>
      <c r="D1" s="497"/>
      <c r="E1" s="497"/>
      <c r="F1" s="497"/>
      <c r="G1" s="497"/>
      <c r="H1" s="497"/>
      <c r="I1" s="497"/>
      <c r="J1" s="497"/>
      <c r="K1" s="497"/>
      <c r="L1" s="497"/>
      <c r="M1" s="498"/>
    </row>
    <row r="2" spans="1:13" ht="57" thickBot="1">
      <c r="A2" s="509" t="s">
        <v>1</v>
      </c>
      <c r="B2" s="510"/>
      <c r="C2" s="300" t="s">
        <v>2</v>
      </c>
      <c r="D2" s="301" t="s">
        <v>3</v>
      </c>
      <c r="E2" s="302" t="s">
        <v>4</v>
      </c>
      <c r="F2" s="301" t="s">
        <v>5</v>
      </c>
      <c r="G2" s="300" t="s">
        <v>6</v>
      </c>
      <c r="H2" s="300" t="s">
        <v>7</v>
      </c>
      <c r="I2" s="302" t="s">
        <v>8</v>
      </c>
      <c r="J2" s="302" t="s">
        <v>9</v>
      </c>
      <c r="K2" s="302" t="s">
        <v>10</v>
      </c>
      <c r="L2" s="302" t="s">
        <v>11</v>
      </c>
      <c r="M2" s="302" t="s">
        <v>12</v>
      </c>
    </row>
    <row r="3" spans="1:13" ht="226.5" customHeight="1" thickBot="1">
      <c r="A3" s="519" t="s">
        <v>13</v>
      </c>
      <c r="B3" s="183">
        <v>1</v>
      </c>
      <c r="C3" s="150" t="s">
        <v>217</v>
      </c>
      <c r="D3" s="151" t="s">
        <v>258</v>
      </c>
      <c r="E3" s="152">
        <v>14127910</v>
      </c>
      <c r="F3" s="151" t="s">
        <v>259</v>
      </c>
      <c r="G3" s="152" t="s">
        <v>220</v>
      </c>
      <c r="H3" s="152">
        <v>7</v>
      </c>
      <c r="I3" s="187"/>
      <c r="J3" s="187"/>
      <c r="K3" s="188">
        <v>45381</v>
      </c>
      <c r="L3" s="152" t="s">
        <v>16</v>
      </c>
      <c r="M3" s="189" t="s">
        <v>20</v>
      </c>
    </row>
    <row r="4" spans="1:13" ht="283.5" thickBot="1">
      <c r="A4" s="357" t="s">
        <v>376</v>
      </c>
      <c r="B4" s="334">
        <v>2</v>
      </c>
      <c r="C4" s="335" t="s">
        <v>73</v>
      </c>
      <c r="D4" s="336" t="s">
        <v>384</v>
      </c>
      <c r="E4" s="337">
        <v>17272</v>
      </c>
      <c r="F4" s="336" t="s">
        <v>385</v>
      </c>
      <c r="G4" s="337" t="s">
        <v>15</v>
      </c>
      <c r="H4" s="337">
        <v>1</v>
      </c>
      <c r="I4" s="338">
        <v>9686.82</v>
      </c>
      <c r="J4" s="338">
        <v>9686.82</v>
      </c>
      <c r="K4" s="339">
        <v>45536</v>
      </c>
      <c r="L4" s="337" t="s">
        <v>19</v>
      </c>
      <c r="M4" s="340" t="s">
        <v>20</v>
      </c>
    </row>
  </sheetData>
  <mergeCells count="3">
    <mergeCell ref="A1:M1"/>
    <mergeCell ref="A2:B2"/>
    <mergeCell ref="A3"/>
  </mergeCell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dimension ref="A1:M4"/>
  <sheetViews>
    <sheetView topLeftCell="A4" zoomScale="80" zoomScaleNormal="80" workbookViewId="0">
      <selection activeCell="D4" sqref="D4"/>
    </sheetView>
  </sheetViews>
  <sheetFormatPr defaultColWidth="9.140625" defaultRowHeight="18"/>
  <cols>
    <col min="1" max="1" width="3.5703125" style="437" bestFit="1" customWidth="1"/>
    <col min="2" max="2" width="4.42578125" style="438" bestFit="1" customWidth="1"/>
    <col min="3" max="3" width="18.28515625" style="438" bestFit="1" customWidth="1"/>
    <col min="4" max="4" width="55.7109375" style="439" bestFit="1" customWidth="1"/>
    <col min="5" max="5" width="35.7109375" style="419" customWidth="1"/>
    <col min="6" max="6" width="30.140625" style="439" customWidth="1"/>
    <col min="7" max="7" width="19.5703125" style="438" bestFit="1" customWidth="1"/>
    <col min="8" max="8" width="11.7109375" style="438" bestFit="1" customWidth="1"/>
    <col min="9" max="9" width="18.42578125" style="440" bestFit="1" customWidth="1"/>
    <col min="10" max="10" width="17.5703125" style="440" customWidth="1"/>
    <col min="11" max="11" width="19.42578125" style="438" customWidth="1"/>
    <col min="12" max="12" width="22.7109375" style="419" customWidth="1"/>
    <col min="13" max="13" width="30" style="419" customWidth="1"/>
    <col min="14" max="16384" width="9.140625" style="419"/>
  </cols>
  <sheetData>
    <row r="1" spans="1:13" ht="66" customHeight="1" thickBot="1">
      <c r="A1" s="520" t="s">
        <v>0</v>
      </c>
      <c r="B1" s="520"/>
      <c r="C1" s="520"/>
      <c r="D1" s="520"/>
      <c r="E1" s="520"/>
      <c r="F1" s="520"/>
      <c r="G1" s="520"/>
      <c r="H1" s="520"/>
      <c r="I1" s="520"/>
      <c r="J1" s="520"/>
      <c r="K1" s="520"/>
      <c r="L1" s="520"/>
      <c r="M1" s="521"/>
    </row>
    <row r="2" spans="1:13" ht="57" thickBot="1">
      <c r="A2" s="509" t="s">
        <v>1</v>
      </c>
      <c r="B2" s="510"/>
      <c r="C2" s="300" t="s">
        <v>2</v>
      </c>
      <c r="D2" s="301" t="s">
        <v>3</v>
      </c>
      <c r="E2" s="302" t="s">
        <v>4</v>
      </c>
      <c r="F2" s="301" t="s">
        <v>5</v>
      </c>
      <c r="G2" s="300" t="s">
        <v>6</v>
      </c>
      <c r="H2" s="300" t="s">
        <v>7</v>
      </c>
      <c r="I2" s="302" t="s">
        <v>8</v>
      </c>
      <c r="J2" s="302" t="s">
        <v>9</v>
      </c>
      <c r="K2" s="302" t="s">
        <v>10</v>
      </c>
      <c r="L2" s="302" t="s">
        <v>11</v>
      </c>
      <c r="M2" s="302" t="s">
        <v>12</v>
      </c>
    </row>
    <row r="3" spans="1:13" ht="272.25" thickBot="1">
      <c r="A3" s="420" t="s">
        <v>336</v>
      </c>
      <c r="B3" s="421"/>
      <c r="C3" s="422"/>
      <c r="D3" s="423"/>
      <c r="E3" s="424"/>
      <c r="F3" s="425"/>
      <c r="G3" s="424"/>
      <c r="H3" s="424"/>
      <c r="I3" s="426"/>
      <c r="J3" s="426"/>
      <c r="K3" s="427"/>
      <c r="L3" s="424"/>
      <c r="M3" s="428"/>
    </row>
    <row r="4" spans="1:13" ht="396.75" thickBot="1">
      <c r="A4" s="429" t="s">
        <v>376</v>
      </c>
      <c r="B4" s="430">
        <v>2</v>
      </c>
      <c r="C4" s="431" t="s">
        <v>73</v>
      </c>
      <c r="D4" s="432" t="s">
        <v>386</v>
      </c>
      <c r="E4" s="433">
        <v>485264</v>
      </c>
      <c r="F4" s="432" t="s">
        <v>387</v>
      </c>
      <c r="G4" s="433" t="s">
        <v>76</v>
      </c>
      <c r="H4" s="433">
        <v>1</v>
      </c>
      <c r="I4" s="434">
        <v>350</v>
      </c>
      <c r="J4" s="434">
        <v>350</v>
      </c>
      <c r="K4" s="435">
        <v>45657</v>
      </c>
      <c r="L4" s="433" t="s">
        <v>82</v>
      </c>
      <c r="M4" s="436" t="s">
        <v>20</v>
      </c>
    </row>
  </sheetData>
  <mergeCells count="2">
    <mergeCell ref="A1:M1"/>
    <mergeCell ref="A2:B2"/>
  </mergeCell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dimension ref="A1:M41"/>
  <sheetViews>
    <sheetView zoomScale="80" zoomScaleNormal="80" workbookViewId="0">
      <selection activeCell="C45" sqref="C45"/>
    </sheetView>
  </sheetViews>
  <sheetFormatPr defaultColWidth="9.140625" defaultRowHeight="18.75"/>
  <cols>
    <col min="1" max="1" width="5.28515625" style="168" bestFit="1" customWidth="1"/>
    <col min="2" max="2" width="3.85546875" style="169" bestFit="1" customWidth="1"/>
    <col min="3" max="3" width="24.85546875" style="169" customWidth="1"/>
    <col min="4" max="4" width="54.42578125" style="345" bestFit="1" customWidth="1"/>
    <col min="5" max="5" width="25.5703125" style="143" bestFit="1" customWidth="1"/>
    <col min="6" max="6" width="30.140625" style="345" customWidth="1"/>
    <col min="7" max="7" width="24.5703125" style="169" bestFit="1" customWidth="1"/>
    <col min="8" max="8" width="15" style="169" bestFit="1" customWidth="1"/>
    <col min="9" max="9" width="17.5703125" style="171" bestFit="1" customWidth="1"/>
    <col min="10" max="10" width="17.5703125" style="171" customWidth="1"/>
    <col min="11" max="11" width="17.28515625" style="169" bestFit="1" customWidth="1"/>
    <col min="12" max="12" width="22.7109375" style="143" customWidth="1"/>
    <col min="13" max="13" width="29.85546875" style="143" bestFit="1" customWidth="1"/>
    <col min="14" max="16384" width="9.140625" style="143"/>
  </cols>
  <sheetData>
    <row r="1" spans="1:13" ht="66" customHeight="1" thickBot="1">
      <c r="A1" s="497" t="s">
        <v>0</v>
      </c>
      <c r="B1" s="497"/>
      <c r="C1" s="497"/>
      <c r="D1" s="497"/>
      <c r="E1" s="497"/>
      <c r="F1" s="497"/>
      <c r="G1" s="497"/>
      <c r="H1" s="497"/>
      <c r="I1" s="497"/>
      <c r="J1" s="497"/>
      <c r="K1" s="497"/>
      <c r="L1" s="497"/>
      <c r="M1" s="498"/>
    </row>
    <row r="2" spans="1:13" ht="57" thickBot="1">
      <c r="A2" s="485" t="s">
        <v>1</v>
      </c>
      <c r="B2" s="486"/>
      <c r="C2" s="144" t="s">
        <v>2</v>
      </c>
      <c r="D2" s="341" t="s">
        <v>3</v>
      </c>
      <c r="E2" s="146" t="s">
        <v>4</v>
      </c>
      <c r="F2" s="341" t="s">
        <v>5</v>
      </c>
      <c r="G2" s="144" t="s">
        <v>6</v>
      </c>
      <c r="H2" s="144" t="s">
        <v>7</v>
      </c>
      <c r="I2" s="146" t="s">
        <v>8</v>
      </c>
      <c r="J2" s="146" t="s">
        <v>9</v>
      </c>
      <c r="K2" s="146" t="s">
        <v>10</v>
      </c>
      <c r="L2" s="146" t="s">
        <v>11</v>
      </c>
      <c r="M2" s="146" t="s">
        <v>12</v>
      </c>
    </row>
    <row r="3" spans="1:13" ht="56.25">
      <c r="A3" s="499"/>
      <c r="B3" s="272">
        <v>1</v>
      </c>
      <c r="C3" s="276" t="s">
        <v>45</v>
      </c>
      <c r="D3" s="342" t="s">
        <v>192</v>
      </c>
      <c r="E3" s="274">
        <v>10111</v>
      </c>
      <c r="F3" s="342" t="s">
        <v>193</v>
      </c>
      <c r="G3" s="274" t="s">
        <v>194</v>
      </c>
      <c r="H3" s="274">
        <v>6</v>
      </c>
      <c r="I3" s="320">
        <v>1</v>
      </c>
      <c r="J3" s="320">
        <f t="shared" ref="J3:J7" si="0">I3*H3</f>
        <v>6</v>
      </c>
      <c r="K3" s="321">
        <v>45381</v>
      </c>
      <c r="L3" s="274" t="s">
        <v>49</v>
      </c>
      <c r="M3" s="322" t="s">
        <v>50</v>
      </c>
    </row>
    <row r="4" spans="1:13" ht="56.25">
      <c r="A4" s="499"/>
      <c r="B4" s="272">
        <v>2</v>
      </c>
      <c r="C4" s="276" t="s">
        <v>45</v>
      </c>
      <c r="D4" s="342" t="s">
        <v>51</v>
      </c>
      <c r="E4" s="274">
        <v>402921</v>
      </c>
      <c r="F4" s="342" t="s">
        <v>190</v>
      </c>
      <c r="G4" s="274" t="s">
        <v>72</v>
      </c>
      <c r="H4" s="274">
        <v>30</v>
      </c>
      <c r="I4" s="320">
        <v>30</v>
      </c>
      <c r="J4" s="320">
        <f t="shared" si="0"/>
        <v>900</v>
      </c>
      <c r="K4" s="321">
        <v>45381</v>
      </c>
      <c r="L4" s="274" t="s">
        <v>49</v>
      </c>
      <c r="M4" s="322" t="s">
        <v>50</v>
      </c>
    </row>
    <row r="5" spans="1:13" ht="56.25">
      <c r="A5" s="499"/>
      <c r="B5" s="272">
        <v>3</v>
      </c>
      <c r="C5" s="276" t="s">
        <v>45</v>
      </c>
      <c r="D5" s="342" t="s">
        <v>208</v>
      </c>
      <c r="E5" s="274">
        <v>394694</v>
      </c>
      <c r="F5" s="342" t="s">
        <v>209</v>
      </c>
      <c r="G5" s="274" t="s">
        <v>202</v>
      </c>
      <c r="H5" s="274">
        <v>2</v>
      </c>
      <c r="I5" s="323">
        <v>500</v>
      </c>
      <c r="J5" s="323">
        <f t="shared" si="0"/>
        <v>1000</v>
      </c>
      <c r="K5" s="321">
        <v>45381</v>
      </c>
      <c r="L5" s="274" t="s">
        <v>49</v>
      </c>
      <c r="M5" s="322" t="s">
        <v>50</v>
      </c>
    </row>
    <row r="6" spans="1:13" ht="37.5">
      <c r="A6" s="499"/>
      <c r="B6" s="272">
        <v>4</v>
      </c>
      <c r="C6" s="276" t="s">
        <v>45</v>
      </c>
      <c r="D6" s="342" t="s">
        <v>210</v>
      </c>
      <c r="E6" s="274">
        <v>289539</v>
      </c>
      <c r="F6" s="342" t="s">
        <v>211</v>
      </c>
      <c r="G6" s="274" t="s">
        <v>202</v>
      </c>
      <c r="H6" s="274">
        <v>1</v>
      </c>
      <c r="I6" s="323">
        <v>300</v>
      </c>
      <c r="J6" s="323">
        <f t="shared" si="0"/>
        <v>300</v>
      </c>
      <c r="K6" s="321">
        <v>45381</v>
      </c>
      <c r="L6" s="274" t="s">
        <v>49</v>
      </c>
      <c r="M6" s="322" t="s">
        <v>50</v>
      </c>
    </row>
    <row r="7" spans="1:13" ht="56.25">
      <c r="A7" s="499"/>
      <c r="B7" s="272">
        <v>5</v>
      </c>
      <c r="C7" s="276" t="s">
        <v>45</v>
      </c>
      <c r="D7" s="342" t="s">
        <v>215</v>
      </c>
      <c r="E7" s="274">
        <v>486486</v>
      </c>
      <c r="F7" s="342" t="s">
        <v>216</v>
      </c>
      <c r="G7" s="274" t="s">
        <v>202</v>
      </c>
      <c r="H7" s="274">
        <v>3</v>
      </c>
      <c r="I7" s="372">
        <v>99.99</v>
      </c>
      <c r="J7" s="323">
        <f t="shared" si="0"/>
        <v>299.96999999999997</v>
      </c>
      <c r="K7" s="321">
        <v>45381</v>
      </c>
      <c r="L7" s="274" t="s">
        <v>49</v>
      </c>
      <c r="M7" s="322" t="s">
        <v>50</v>
      </c>
    </row>
    <row r="8" spans="1:13" ht="337.5">
      <c r="A8" s="499"/>
      <c r="B8" s="272">
        <v>6</v>
      </c>
      <c r="C8" s="150" t="s">
        <v>217</v>
      </c>
      <c r="D8" s="194" t="s">
        <v>237</v>
      </c>
      <c r="E8" s="185">
        <v>52102304</v>
      </c>
      <c r="F8" s="186" t="s">
        <v>238</v>
      </c>
      <c r="G8" s="152" t="s">
        <v>220</v>
      </c>
      <c r="H8" s="152">
        <v>1</v>
      </c>
      <c r="I8" s="187">
        <v>135</v>
      </c>
      <c r="J8" s="187">
        <v>135</v>
      </c>
      <c r="K8" s="188">
        <v>45323</v>
      </c>
      <c r="L8" s="152" t="s">
        <v>19</v>
      </c>
      <c r="M8" s="189" t="s">
        <v>20</v>
      </c>
    </row>
    <row r="9" spans="1:13" ht="318.75">
      <c r="A9" s="499"/>
      <c r="B9" s="272">
        <v>7</v>
      </c>
      <c r="C9" s="150" t="s">
        <v>217</v>
      </c>
      <c r="D9" s="194" t="s">
        <v>245</v>
      </c>
      <c r="E9" s="152">
        <v>323225</v>
      </c>
      <c r="F9" s="194" t="s">
        <v>246</v>
      </c>
      <c r="G9" s="152" t="s">
        <v>220</v>
      </c>
      <c r="H9" s="152">
        <v>2</v>
      </c>
      <c r="I9" s="187">
        <v>2234.33</v>
      </c>
      <c r="J9" s="187">
        <v>4468.66</v>
      </c>
      <c r="K9" s="188">
        <v>45323</v>
      </c>
      <c r="L9" s="152" t="s">
        <v>19</v>
      </c>
      <c r="M9" s="189" t="s">
        <v>20</v>
      </c>
    </row>
    <row r="10" spans="1:13" ht="75">
      <c r="A10" s="499"/>
      <c r="B10" s="272">
        <v>8</v>
      </c>
      <c r="C10" s="150" t="s">
        <v>323</v>
      </c>
      <c r="D10" s="194" t="s">
        <v>80</v>
      </c>
      <c r="E10" s="185">
        <v>467550</v>
      </c>
      <c r="F10" s="194" t="s">
        <v>324</v>
      </c>
      <c r="G10" s="152" t="s">
        <v>265</v>
      </c>
      <c r="H10" s="152">
        <v>48</v>
      </c>
      <c r="I10" s="191">
        <v>200</v>
      </c>
      <c r="J10" s="191">
        <v>9600</v>
      </c>
      <c r="K10" s="188">
        <v>45382</v>
      </c>
      <c r="L10" s="152" t="s">
        <v>325</v>
      </c>
      <c r="M10" s="189" t="s">
        <v>20</v>
      </c>
    </row>
    <row r="11" spans="1:13" ht="75">
      <c r="A11" s="499"/>
      <c r="B11" s="272">
        <v>9</v>
      </c>
      <c r="C11" s="150" t="s">
        <v>323</v>
      </c>
      <c r="D11" s="194" t="s">
        <v>80</v>
      </c>
      <c r="E11" s="152">
        <v>9954</v>
      </c>
      <c r="F11" s="194" t="s">
        <v>326</v>
      </c>
      <c r="G11" s="152" t="s">
        <v>265</v>
      </c>
      <c r="H11" s="152">
        <v>1</v>
      </c>
      <c r="I11" s="196">
        <v>50000</v>
      </c>
      <c r="J11" s="196">
        <v>50000</v>
      </c>
      <c r="K11" s="188">
        <v>45382</v>
      </c>
      <c r="L11" s="152" t="s">
        <v>325</v>
      </c>
      <c r="M11" s="441" t="s">
        <v>327</v>
      </c>
    </row>
    <row r="12" spans="1:13" ht="169.5" thickBot="1">
      <c r="A12" s="499"/>
      <c r="B12" s="272">
        <v>10</v>
      </c>
      <c r="C12" s="153" t="s">
        <v>323</v>
      </c>
      <c r="D12" s="343" t="s">
        <v>80</v>
      </c>
      <c r="E12" s="155">
        <v>482164</v>
      </c>
      <c r="F12" s="343" t="s">
        <v>328</v>
      </c>
      <c r="G12" s="155" t="s">
        <v>329</v>
      </c>
      <c r="H12" s="155">
        <v>100</v>
      </c>
      <c r="I12" s="325">
        <v>17340</v>
      </c>
      <c r="J12" s="325">
        <v>173.4</v>
      </c>
      <c r="K12" s="277">
        <v>45382</v>
      </c>
      <c r="L12" s="155" t="s">
        <v>325</v>
      </c>
      <c r="M12" s="442" t="s">
        <v>330</v>
      </c>
    </row>
    <row r="13" spans="1:13" ht="93.75">
      <c r="A13" s="501"/>
      <c r="B13" s="210">
        <v>11</v>
      </c>
      <c r="C13" s="328" t="s">
        <v>409</v>
      </c>
      <c r="D13" s="220" t="s">
        <v>447</v>
      </c>
      <c r="E13" s="221">
        <v>467550</v>
      </c>
      <c r="F13" s="443" t="s">
        <v>518</v>
      </c>
      <c r="G13" s="233" t="s">
        <v>76</v>
      </c>
      <c r="H13" s="233">
        <v>90</v>
      </c>
      <c r="I13" s="444">
        <v>24</v>
      </c>
      <c r="J13" s="444">
        <v>2160</v>
      </c>
      <c r="K13" s="445">
        <v>45504</v>
      </c>
      <c r="L13" s="222" t="s">
        <v>356</v>
      </c>
      <c r="M13" s="446" t="s">
        <v>50</v>
      </c>
    </row>
    <row r="14" spans="1:13" ht="150">
      <c r="A14" s="501"/>
      <c r="B14" s="210">
        <v>12</v>
      </c>
      <c r="C14" s="328" t="s">
        <v>409</v>
      </c>
      <c r="D14" s="220" t="s">
        <v>447</v>
      </c>
      <c r="E14" s="221">
        <v>443249</v>
      </c>
      <c r="F14" s="443" t="s">
        <v>519</v>
      </c>
      <c r="G14" s="233" t="s">
        <v>76</v>
      </c>
      <c r="H14" s="233">
        <v>20</v>
      </c>
      <c r="I14" s="444">
        <v>12</v>
      </c>
      <c r="J14" s="444">
        <v>240</v>
      </c>
      <c r="K14" s="445">
        <v>45504</v>
      </c>
      <c r="L14" s="222" t="s">
        <v>356</v>
      </c>
      <c r="M14" s="446" t="s">
        <v>50</v>
      </c>
    </row>
    <row r="15" spans="1:13" ht="150">
      <c r="A15" s="501"/>
      <c r="B15" s="210">
        <v>13</v>
      </c>
      <c r="C15" s="328" t="s">
        <v>409</v>
      </c>
      <c r="D15" s="220" t="s">
        <v>447</v>
      </c>
      <c r="E15" s="221">
        <v>418951</v>
      </c>
      <c r="F15" s="443" t="s">
        <v>520</v>
      </c>
      <c r="G15" s="233" t="s">
        <v>448</v>
      </c>
      <c r="H15" s="233">
        <v>2</v>
      </c>
      <c r="I15" s="444">
        <v>155</v>
      </c>
      <c r="J15" s="444">
        <v>310</v>
      </c>
      <c r="K15" s="445">
        <v>45504</v>
      </c>
      <c r="L15" s="222" t="s">
        <v>356</v>
      </c>
      <c r="M15" s="446" t="s">
        <v>50</v>
      </c>
    </row>
    <row r="16" spans="1:13" ht="131.25">
      <c r="A16" s="501"/>
      <c r="B16" s="210">
        <v>14</v>
      </c>
      <c r="C16" s="328" t="s">
        <v>409</v>
      </c>
      <c r="D16" s="220" t="s">
        <v>447</v>
      </c>
      <c r="E16" s="221">
        <v>418950</v>
      </c>
      <c r="F16" s="443" t="s">
        <v>521</v>
      </c>
      <c r="G16" s="233" t="s">
        <v>448</v>
      </c>
      <c r="H16" s="233">
        <v>2</v>
      </c>
      <c r="I16" s="444">
        <v>155</v>
      </c>
      <c r="J16" s="444">
        <v>310</v>
      </c>
      <c r="K16" s="445">
        <v>45504</v>
      </c>
      <c r="L16" s="222" t="s">
        <v>356</v>
      </c>
      <c r="M16" s="446" t="s">
        <v>50</v>
      </c>
    </row>
    <row r="17" spans="1:13" ht="56.25">
      <c r="A17" s="501"/>
      <c r="B17" s="210">
        <v>15</v>
      </c>
      <c r="C17" s="328" t="s">
        <v>409</v>
      </c>
      <c r="D17" s="220" t="s">
        <v>447</v>
      </c>
      <c r="E17" s="221">
        <v>352796</v>
      </c>
      <c r="F17" s="443" t="s">
        <v>522</v>
      </c>
      <c r="G17" s="233" t="s">
        <v>76</v>
      </c>
      <c r="H17" s="233">
        <v>5</v>
      </c>
      <c r="I17" s="444">
        <v>26</v>
      </c>
      <c r="J17" s="444">
        <v>130</v>
      </c>
      <c r="K17" s="445">
        <v>45504</v>
      </c>
      <c r="L17" s="222" t="s">
        <v>356</v>
      </c>
      <c r="M17" s="446" t="s">
        <v>50</v>
      </c>
    </row>
    <row r="18" spans="1:13" ht="150">
      <c r="A18" s="501"/>
      <c r="B18" s="210">
        <v>16</v>
      </c>
      <c r="C18" s="328" t="s">
        <v>409</v>
      </c>
      <c r="D18" s="220" t="s">
        <v>447</v>
      </c>
      <c r="E18" s="221">
        <v>377222</v>
      </c>
      <c r="F18" s="443" t="s">
        <v>523</v>
      </c>
      <c r="G18" s="233" t="s">
        <v>76</v>
      </c>
      <c r="H18" s="233">
        <v>3</v>
      </c>
      <c r="I18" s="444">
        <v>23.33</v>
      </c>
      <c r="J18" s="444">
        <v>70</v>
      </c>
      <c r="K18" s="445">
        <v>45504</v>
      </c>
      <c r="L18" s="222" t="s">
        <v>356</v>
      </c>
      <c r="M18" s="446" t="s">
        <v>50</v>
      </c>
    </row>
    <row r="19" spans="1:13" ht="112.5">
      <c r="A19" s="501"/>
      <c r="B19" s="210">
        <v>17</v>
      </c>
      <c r="C19" s="328" t="s">
        <v>409</v>
      </c>
      <c r="D19" s="220" t="s">
        <v>447</v>
      </c>
      <c r="E19" s="221">
        <v>301447</v>
      </c>
      <c r="F19" s="443" t="s">
        <v>524</v>
      </c>
      <c r="G19" s="233" t="s">
        <v>76</v>
      </c>
      <c r="H19" s="233">
        <v>3</v>
      </c>
      <c r="I19" s="444">
        <v>25</v>
      </c>
      <c r="J19" s="444">
        <v>75</v>
      </c>
      <c r="K19" s="445">
        <v>45504</v>
      </c>
      <c r="L19" s="222" t="s">
        <v>356</v>
      </c>
      <c r="M19" s="446" t="s">
        <v>50</v>
      </c>
    </row>
    <row r="20" spans="1:13" ht="112.5">
      <c r="A20" s="501"/>
      <c r="B20" s="210">
        <v>18</v>
      </c>
      <c r="C20" s="328" t="s">
        <v>409</v>
      </c>
      <c r="D20" s="220" t="s">
        <v>447</v>
      </c>
      <c r="E20" s="221">
        <v>449193</v>
      </c>
      <c r="F20" s="443" t="s">
        <v>525</v>
      </c>
      <c r="G20" s="233" t="s">
        <v>76</v>
      </c>
      <c r="H20" s="233">
        <v>1</v>
      </c>
      <c r="I20" s="444">
        <v>80</v>
      </c>
      <c r="J20" s="444">
        <v>80</v>
      </c>
      <c r="K20" s="445">
        <v>45504</v>
      </c>
      <c r="L20" s="222" t="s">
        <v>356</v>
      </c>
      <c r="M20" s="446" t="s">
        <v>50</v>
      </c>
    </row>
    <row r="21" spans="1:13" ht="112.5">
      <c r="A21" s="501"/>
      <c r="B21" s="210">
        <v>19</v>
      </c>
      <c r="C21" s="328" t="s">
        <v>409</v>
      </c>
      <c r="D21" s="220" t="s">
        <v>447</v>
      </c>
      <c r="E21" s="221">
        <v>445278</v>
      </c>
      <c r="F21" s="443" t="s">
        <v>526</v>
      </c>
      <c r="G21" s="233" t="s">
        <v>76</v>
      </c>
      <c r="H21" s="233">
        <v>1</v>
      </c>
      <c r="I21" s="444">
        <v>82</v>
      </c>
      <c r="J21" s="444">
        <v>82</v>
      </c>
      <c r="K21" s="445">
        <v>45504</v>
      </c>
      <c r="L21" s="222" t="s">
        <v>356</v>
      </c>
      <c r="M21" s="446" t="s">
        <v>50</v>
      </c>
    </row>
    <row r="22" spans="1:13" ht="93.75">
      <c r="A22" s="501"/>
      <c r="B22" s="210">
        <v>20</v>
      </c>
      <c r="C22" s="328" t="s">
        <v>409</v>
      </c>
      <c r="D22" s="220" t="s">
        <v>447</v>
      </c>
      <c r="E22" s="221">
        <v>445372</v>
      </c>
      <c r="F22" s="443" t="s">
        <v>527</v>
      </c>
      <c r="G22" s="233" t="s">
        <v>76</v>
      </c>
      <c r="H22" s="233">
        <v>1</v>
      </c>
      <c r="I22" s="444">
        <v>83</v>
      </c>
      <c r="J22" s="444">
        <v>83</v>
      </c>
      <c r="K22" s="445">
        <v>45504</v>
      </c>
      <c r="L22" s="222" t="s">
        <v>356</v>
      </c>
      <c r="M22" s="446" t="s">
        <v>50</v>
      </c>
    </row>
    <row r="23" spans="1:13" ht="75">
      <c r="A23" s="501"/>
      <c r="B23" s="210">
        <v>21</v>
      </c>
      <c r="C23" s="328" t="s">
        <v>409</v>
      </c>
      <c r="D23" s="220" t="s">
        <v>447</v>
      </c>
      <c r="E23" s="221">
        <v>262376</v>
      </c>
      <c r="F23" s="443" t="s">
        <v>528</v>
      </c>
      <c r="G23" s="233" t="s">
        <v>449</v>
      </c>
      <c r="H23" s="233">
        <v>10</v>
      </c>
      <c r="I23" s="444">
        <v>25</v>
      </c>
      <c r="J23" s="444">
        <v>250</v>
      </c>
      <c r="K23" s="445">
        <v>45504</v>
      </c>
      <c r="L23" s="222" t="s">
        <v>356</v>
      </c>
      <c r="M23" s="446" t="s">
        <v>50</v>
      </c>
    </row>
    <row r="24" spans="1:13" ht="93.75">
      <c r="A24" s="501"/>
      <c r="B24" s="210">
        <v>22</v>
      </c>
      <c r="C24" s="328" t="s">
        <v>409</v>
      </c>
      <c r="D24" s="220" t="s">
        <v>447</v>
      </c>
      <c r="E24" s="221">
        <v>439942</v>
      </c>
      <c r="F24" s="443" t="s">
        <v>529</v>
      </c>
      <c r="G24" s="233" t="s">
        <v>76</v>
      </c>
      <c r="H24" s="233">
        <v>1</v>
      </c>
      <c r="I24" s="444">
        <v>230</v>
      </c>
      <c r="J24" s="444">
        <v>230</v>
      </c>
      <c r="K24" s="445">
        <v>45504</v>
      </c>
      <c r="L24" s="222" t="s">
        <v>356</v>
      </c>
      <c r="M24" s="446" t="s">
        <v>50</v>
      </c>
    </row>
    <row r="25" spans="1:13" ht="112.5">
      <c r="A25" s="501"/>
      <c r="B25" s="210">
        <v>23</v>
      </c>
      <c r="C25" s="328" t="s">
        <v>409</v>
      </c>
      <c r="D25" s="220" t="s">
        <v>447</v>
      </c>
      <c r="E25" s="221">
        <v>251315</v>
      </c>
      <c r="F25" s="443" t="s">
        <v>530</v>
      </c>
      <c r="G25" s="233" t="s">
        <v>76</v>
      </c>
      <c r="H25" s="233">
        <v>2</v>
      </c>
      <c r="I25" s="444">
        <v>30</v>
      </c>
      <c r="J25" s="444">
        <v>60</v>
      </c>
      <c r="K25" s="445">
        <v>45504</v>
      </c>
      <c r="L25" s="222" t="s">
        <v>356</v>
      </c>
      <c r="M25" s="446" t="s">
        <v>50</v>
      </c>
    </row>
    <row r="26" spans="1:13" ht="56.25">
      <c r="A26" s="501"/>
      <c r="B26" s="210">
        <v>24</v>
      </c>
      <c r="C26" s="328" t="s">
        <v>409</v>
      </c>
      <c r="D26" s="220" t="s">
        <v>447</v>
      </c>
      <c r="E26" s="221">
        <v>475981</v>
      </c>
      <c r="F26" s="443" t="s">
        <v>531</v>
      </c>
      <c r="G26" s="233" t="s">
        <v>76</v>
      </c>
      <c r="H26" s="233">
        <v>6</v>
      </c>
      <c r="I26" s="444">
        <v>8.33</v>
      </c>
      <c r="J26" s="444">
        <v>50</v>
      </c>
      <c r="K26" s="445">
        <v>45504</v>
      </c>
      <c r="L26" s="222" t="s">
        <v>356</v>
      </c>
      <c r="M26" s="446" t="s">
        <v>50</v>
      </c>
    </row>
    <row r="27" spans="1:13" ht="112.5">
      <c r="A27" s="501"/>
      <c r="B27" s="210">
        <v>25</v>
      </c>
      <c r="C27" s="328" t="s">
        <v>409</v>
      </c>
      <c r="D27" s="220" t="s">
        <v>447</v>
      </c>
      <c r="E27" s="221">
        <v>449829</v>
      </c>
      <c r="F27" s="443" t="s">
        <v>532</v>
      </c>
      <c r="G27" s="233" t="s">
        <v>76</v>
      </c>
      <c r="H27" s="233">
        <v>20</v>
      </c>
      <c r="I27" s="444">
        <v>8</v>
      </c>
      <c r="J27" s="444">
        <v>160</v>
      </c>
      <c r="K27" s="445">
        <v>45504</v>
      </c>
      <c r="L27" s="222" t="s">
        <v>356</v>
      </c>
      <c r="M27" s="446" t="s">
        <v>50</v>
      </c>
    </row>
    <row r="28" spans="1:13" ht="75">
      <c r="A28" s="501"/>
      <c r="B28" s="210">
        <v>26</v>
      </c>
      <c r="C28" s="328" t="s">
        <v>409</v>
      </c>
      <c r="D28" s="220" t="s">
        <v>447</v>
      </c>
      <c r="E28" s="221">
        <v>458754</v>
      </c>
      <c r="F28" s="443" t="s">
        <v>533</v>
      </c>
      <c r="G28" s="233" t="s">
        <v>76</v>
      </c>
      <c r="H28" s="233">
        <v>1</v>
      </c>
      <c r="I28" s="444">
        <v>550</v>
      </c>
      <c r="J28" s="444">
        <v>550</v>
      </c>
      <c r="K28" s="445">
        <v>45504</v>
      </c>
      <c r="L28" s="222" t="s">
        <v>356</v>
      </c>
      <c r="M28" s="446" t="s">
        <v>50</v>
      </c>
    </row>
    <row r="29" spans="1:13" ht="150">
      <c r="A29" s="501"/>
      <c r="B29" s="210">
        <v>27</v>
      </c>
      <c r="C29" s="328" t="s">
        <v>409</v>
      </c>
      <c r="D29" s="220" t="s">
        <v>447</v>
      </c>
      <c r="E29" s="221">
        <v>485736</v>
      </c>
      <c r="F29" s="443" t="s">
        <v>450</v>
      </c>
      <c r="G29" s="233" t="s">
        <v>76</v>
      </c>
      <c r="H29" s="233">
        <v>1</v>
      </c>
      <c r="I29" s="444">
        <v>2680</v>
      </c>
      <c r="J29" s="444">
        <v>2680</v>
      </c>
      <c r="K29" s="445">
        <v>45504</v>
      </c>
      <c r="L29" s="222" t="s">
        <v>356</v>
      </c>
      <c r="M29" s="446" t="s">
        <v>50</v>
      </c>
    </row>
    <row r="30" spans="1:13" ht="93.75">
      <c r="A30" s="501"/>
      <c r="B30" s="210">
        <v>28</v>
      </c>
      <c r="C30" s="328" t="s">
        <v>409</v>
      </c>
      <c r="D30" s="220" t="s">
        <v>447</v>
      </c>
      <c r="E30" s="221">
        <v>301447</v>
      </c>
      <c r="F30" s="443" t="s">
        <v>534</v>
      </c>
      <c r="G30" s="233" t="s">
        <v>76</v>
      </c>
      <c r="H30" s="233">
        <v>2</v>
      </c>
      <c r="I30" s="444">
        <v>25</v>
      </c>
      <c r="J30" s="444">
        <v>50</v>
      </c>
      <c r="K30" s="445">
        <v>45504</v>
      </c>
      <c r="L30" s="222" t="s">
        <v>356</v>
      </c>
      <c r="M30" s="446" t="s">
        <v>50</v>
      </c>
    </row>
    <row r="31" spans="1:13" ht="150">
      <c r="A31" s="501"/>
      <c r="B31" s="210">
        <v>29</v>
      </c>
      <c r="C31" s="328" t="s">
        <v>409</v>
      </c>
      <c r="D31" s="220" t="s">
        <v>447</v>
      </c>
      <c r="E31" s="221">
        <v>377222</v>
      </c>
      <c r="F31" s="443" t="s">
        <v>535</v>
      </c>
      <c r="G31" s="233" t="s">
        <v>76</v>
      </c>
      <c r="H31" s="233">
        <v>2</v>
      </c>
      <c r="I31" s="444">
        <v>25</v>
      </c>
      <c r="J31" s="444">
        <v>50</v>
      </c>
      <c r="K31" s="445">
        <v>45504</v>
      </c>
      <c r="L31" s="222" t="s">
        <v>356</v>
      </c>
      <c r="M31" s="446" t="s">
        <v>50</v>
      </c>
    </row>
    <row r="32" spans="1:13" ht="150">
      <c r="A32" s="501"/>
      <c r="B32" s="210">
        <v>30</v>
      </c>
      <c r="C32" s="328" t="s">
        <v>409</v>
      </c>
      <c r="D32" s="220" t="s">
        <v>447</v>
      </c>
      <c r="E32" s="221">
        <v>447016</v>
      </c>
      <c r="F32" s="220" t="s">
        <v>451</v>
      </c>
      <c r="G32" s="233" t="s">
        <v>76</v>
      </c>
      <c r="H32" s="233">
        <v>12</v>
      </c>
      <c r="I32" s="444">
        <v>35</v>
      </c>
      <c r="J32" s="444">
        <v>420</v>
      </c>
      <c r="K32" s="445">
        <v>45504</v>
      </c>
      <c r="L32" s="222" t="s">
        <v>356</v>
      </c>
      <c r="M32" s="446" t="s">
        <v>50</v>
      </c>
    </row>
    <row r="33" spans="1:13" ht="206.25">
      <c r="A33" s="501"/>
      <c r="B33" s="210">
        <v>31</v>
      </c>
      <c r="C33" s="328" t="s">
        <v>409</v>
      </c>
      <c r="D33" s="220" t="s">
        <v>447</v>
      </c>
      <c r="E33" s="221">
        <v>484062</v>
      </c>
      <c r="F33" s="443" t="s">
        <v>452</v>
      </c>
      <c r="G33" s="233" t="s">
        <v>76</v>
      </c>
      <c r="H33" s="233">
        <v>1</v>
      </c>
      <c r="I33" s="444">
        <v>160</v>
      </c>
      <c r="J33" s="444">
        <v>160</v>
      </c>
      <c r="K33" s="445">
        <v>45504</v>
      </c>
      <c r="L33" s="222" t="s">
        <v>356</v>
      </c>
      <c r="M33" s="446" t="s">
        <v>50</v>
      </c>
    </row>
    <row r="34" spans="1:13" ht="112.5">
      <c r="A34" s="501"/>
      <c r="B34" s="210">
        <v>32</v>
      </c>
      <c r="C34" s="328" t="s">
        <v>409</v>
      </c>
      <c r="D34" s="220" t="s">
        <v>447</v>
      </c>
      <c r="E34" s="221">
        <v>361243</v>
      </c>
      <c r="F34" s="443" t="s">
        <v>453</v>
      </c>
      <c r="G34" s="233" t="s">
        <v>76</v>
      </c>
      <c r="H34" s="233">
        <v>20</v>
      </c>
      <c r="I34" s="444">
        <v>25</v>
      </c>
      <c r="J34" s="444">
        <v>500</v>
      </c>
      <c r="K34" s="445">
        <v>45504</v>
      </c>
      <c r="L34" s="222" t="s">
        <v>356</v>
      </c>
      <c r="M34" s="446" t="s">
        <v>50</v>
      </c>
    </row>
    <row r="35" spans="1:13" ht="112.5">
      <c r="A35" s="501"/>
      <c r="B35" s="210">
        <v>33</v>
      </c>
      <c r="C35" s="328" t="s">
        <v>409</v>
      </c>
      <c r="D35" s="220" t="s">
        <v>447</v>
      </c>
      <c r="E35" s="221">
        <v>444251</v>
      </c>
      <c r="F35" s="443" t="s">
        <v>454</v>
      </c>
      <c r="G35" s="233" t="s">
        <v>76</v>
      </c>
      <c r="H35" s="233">
        <v>1</v>
      </c>
      <c r="I35" s="444">
        <v>758</v>
      </c>
      <c r="J35" s="444">
        <v>758</v>
      </c>
      <c r="K35" s="445">
        <v>45504</v>
      </c>
      <c r="L35" s="222" t="s">
        <v>356</v>
      </c>
      <c r="M35" s="446" t="s">
        <v>50</v>
      </c>
    </row>
    <row r="36" spans="1:13" ht="75">
      <c r="A36" s="501"/>
      <c r="B36" s="210">
        <v>34</v>
      </c>
      <c r="C36" s="328" t="s">
        <v>409</v>
      </c>
      <c r="D36" s="220" t="s">
        <v>447</v>
      </c>
      <c r="E36" s="221">
        <v>466175</v>
      </c>
      <c r="F36" s="443" t="s">
        <v>536</v>
      </c>
      <c r="G36" s="233" t="s">
        <v>76</v>
      </c>
      <c r="H36" s="233">
        <v>1</v>
      </c>
      <c r="I36" s="444">
        <v>30</v>
      </c>
      <c r="J36" s="444">
        <v>30</v>
      </c>
      <c r="K36" s="445">
        <v>45504</v>
      </c>
      <c r="L36" s="222" t="s">
        <v>356</v>
      </c>
      <c r="M36" s="446" t="s">
        <v>50</v>
      </c>
    </row>
    <row r="37" spans="1:13" ht="75">
      <c r="A37" s="501"/>
      <c r="B37" s="210">
        <v>35</v>
      </c>
      <c r="C37" s="328" t="s">
        <v>409</v>
      </c>
      <c r="D37" s="220" t="s">
        <v>447</v>
      </c>
      <c r="E37" s="221">
        <v>399576</v>
      </c>
      <c r="F37" s="443" t="s">
        <v>455</v>
      </c>
      <c r="G37" s="233" t="s">
        <v>76</v>
      </c>
      <c r="H37" s="233">
        <v>1</v>
      </c>
      <c r="I37" s="444">
        <v>120</v>
      </c>
      <c r="J37" s="444">
        <v>120</v>
      </c>
      <c r="K37" s="445">
        <v>45504</v>
      </c>
      <c r="L37" s="222" t="s">
        <v>356</v>
      </c>
      <c r="M37" s="446" t="s">
        <v>50</v>
      </c>
    </row>
    <row r="38" spans="1:13" ht="93.75">
      <c r="A38" s="501"/>
      <c r="B38" s="210">
        <v>36</v>
      </c>
      <c r="C38" s="328" t="s">
        <v>409</v>
      </c>
      <c r="D38" s="220" t="s">
        <v>447</v>
      </c>
      <c r="E38" s="221">
        <v>468613</v>
      </c>
      <c r="F38" s="443" t="s">
        <v>456</v>
      </c>
      <c r="G38" s="233" t="s">
        <v>76</v>
      </c>
      <c r="H38" s="233">
        <v>1</v>
      </c>
      <c r="I38" s="444">
        <v>48</v>
      </c>
      <c r="J38" s="444">
        <v>48</v>
      </c>
      <c r="K38" s="445">
        <v>45504</v>
      </c>
      <c r="L38" s="222" t="s">
        <v>356</v>
      </c>
      <c r="M38" s="446" t="s">
        <v>50</v>
      </c>
    </row>
    <row r="39" spans="1:13" ht="75">
      <c r="A39" s="501"/>
      <c r="B39" s="210">
        <v>37</v>
      </c>
      <c r="C39" s="328" t="s">
        <v>409</v>
      </c>
      <c r="D39" s="220" t="s">
        <v>447</v>
      </c>
      <c r="E39" s="221">
        <v>465553</v>
      </c>
      <c r="F39" s="443" t="s">
        <v>457</v>
      </c>
      <c r="G39" s="233" t="s">
        <v>76</v>
      </c>
      <c r="H39" s="233">
        <v>10</v>
      </c>
      <c r="I39" s="444">
        <v>3</v>
      </c>
      <c r="J39" s="444">
        <v>30</v>
      </c>
      <c r="K39" s="445">
        <v>45504</v>
      </c>
      <c r="L39" s="222" t="s">
        <v>356</v>
      </c>
      <c r="M39" s="446" t="s">
        <v>50</v>
      </c>
    </row>
    <row r="40" spans="1:13" ht="37.5">
      <c r="A40" s="501"/>
      <c r="B40" s="210">
        <v>38</v>
      </c>
      <c r="C40" s="328" t="s">
        <v>542</v>
      </c>
      <c r="D40" s="328" t="s">
        <v>27</v>
      </c>
      <c r="E40" s="328">
        <v>132039</v>
      </c>
      <c r="F40" s="328" t="s">
        <v>401</v>
      </c>
      <c r="G40" s="328" t="s">
        <v>220</v>
      </c>
      <c r="H40" s="328">
        <v>46</v>
      </c>
      <c r="I40" s="328">
        <v>100</v>
      </c>
      <c r="J40" s="328">
        <f>H40*I40</f>
        <v>4600</v>
      </c>
      <c r="K40" s="328">
        <v>45505</v>
      </c>
      <c r="L40" s="328" t="s">
        <v>146</v>
      </c>
      <c r="M40" s="328" t="s">
        <v>20</v>
      </c>
    </row>
    <row r="41" spans="1:13" ht="113.25" thickBot="1">
      <c r="A41" s="502"/>
      <c r="B41" s="210">
        <v>39</v>
      </c>
      <c r="C41" s="447" t="s">
        <v>409</v>
      </c>
      <c r="D41" s="377" t="s">
        <v>447</v>
      </c>
      <c r="E41" s="287">
        <v>446961</v>
      </c>
      <c r="F41" s="448" t="s">
        <v>458</v>
      </c>
      <c r="G41" s="378" t="s">
        <v>76</v>
      </c>
      <c r="H41" s="378">
        <v>10</v>
      </c>
      <c r="I41" s="449">
        <v>30</v>
      </c>
      <c r="J41" s="449">
        <v>300</v>
      </c>
      <c r="K41" s="450">
        <v>45504</v>
      </c>
      <c r="L41" s="451" t="s">
        <v>356</v>
      </c>
      <c r="M41" s="452" t="s">
        <v>50</v>
      </c>
    </row>
  </sheetData>
  <autoFilter ref="A2:M41"/>
  <mergeCells count="3">
    <mergeCell ref="A1:M1"/>
    <mergeCell ref="A3:A12"/>
    <mergeCell ref="A13:A41"/>
  </mergeCells>
  <pageMargins left="0.511811024" right="0.511811024" top="0.78740157499999996" bottom="0.78740157499999996" header="0.31496062000000002" footer="0.31496062000000002"/>
  <drawing r:id="rId1"/>
</worksheet>
</file>

<file path=xl/worksheets/sheet13.xml><?xml version="1.0" encoding="utf-8"?>
<worksheet xmlns="http://schemas.openxmlformats.org/spreadsheetml/2006/main" xmlns:r="http://schemas.openxmlformats.org/officeDocument/2006/relationships">
  <dimension ref="A1:M6"/>
  <sheetViews>
    <sheetView zoomScale="70" zoomScaleNormal="70" workbookViewId="0">
      <selection activeCell="I11" sqref="I11"/>
    </sheetView>
  </sheetViews>
  <sheetFormatPr defaultColWidth="9.140625" defaultRowHeight="15"/>
  <cols>
    <col min="1" max="1" width="3.5703125" style="23" bestFit="1" customWidth="1"/>
    <col min="2" max="2" width="3.5703125" style="23" customWidth="1"/>
    <col min="3" max="3" width="22.140625" style="24" customWidth="1"/>
    <col min="4" max="4" width="55.7109375" style="25" bestFit="1" customWidth="1"/>
    <col min="5" max="5" width="22" style="1" bestFit="1" customWidth="1"/>
    <col min="6" max="6" width="64.5703125" style="25" bestFit="1" customWidth="1"/>
    <col min="7" max="7" width="23.85546875" style="24" bestFit="1" customWidth="1"/>
    <col min="8" max="8" width="11.7109375" style="24" bestFit="1" customWidth="1"/>
    <col min="9" max="10" width="24.5703125" style="26" bestFit="1" customWidth="1"/>
    <col min="11" max="11" width="19.42578125" style="24" customWidth="1"/>
    <col min="12" max="12" width="22.7109375" style="1" customWidth="1"/>
    <col min="13" max="13" width="30" style="1" customWidth="1"/>
    <col min="14" max="16384" width="9.140625" style="1"/>
  </cols>
  <sheetData>
    <row r="1" spans="1:13" ht="66" customHeight="1" thickBot="1">
      <c r="A1" s="513" t="s">
        <v>0</v>
      </c>
      <c r="B1" s="513"/>
      <c r="C1" s="513"/>
      <c r="D1" s="513"/>
      <c r="E1" s="513"/>
      <c r="F1" s="513"/>
      <c r="G1" s="513"/>
      <c r="H1" s="513"/>
      <c r="I1" s="513"/>
      <c r="J1" s="513"/>
      <c r="K1" s="513"/>
      <c r="L1" s="513"/>
      <c r="M1" s="514"/>
    </row>
    <row r="2" spans="1:13" ht="46.5" customHeight="1" thickBot="1">
      <c r="A2" s="487" t="s">
        <v>1</v>
      </c>
      <c r="B2" s="487"/>
      <c r="C2" s="2" t="s">
        <v>2</v>
      </c>
      <c r="D2" s="3" t="s">
        <v>3</v>
      </c>
      <c r="E2" s="4" t="s">
        <v>4</v>
      </c>
      <c r="F2" s="3" t="s">
        <v>5</v>
      </c>
      <c r="G2" s="2" t="s">
        <v>6</v>
      </c>
      <c r="H2" s="2" t="s">
        <v>7</v>
      </c>
      <c r="I2" s="4" t="s">
        <v>8</v>
      </c>
      <c r="J2" s="4" t="s">
        <v>9</v>
      </c>
      <c r="K2" s="4" t="s">
        <v>10</v>
      </c>
      <c r="L2" s="4" t="s">
        <v>11</v>
      </c>
      <c r="M2" s="4" t="s">
        <v>12</v>
      </c>
    </row>
    <row r="3" spans="1:13" ht="219" customHeight="1" thickBot="1">
      <c r="A3" s="27" t="s">
        <v>13</v>
      </c>
      <c r="B3" s="492"/>
      <c r="C3" s="453"/>
      <c r="D3" s="454"/>
      <c r="E3" s="455"/>
      <c r="F3" s="456"/>
      <c r="G3" s="457"/>
      <c r="H3" s="457"/>
      <c r="I3" s="458"/>
      <c r="J3" s="458"/>
      <c r="K3" s="459"/>
      <c r="L3" s="457"/>
      <c r="M3" s="460"/>
    </row>
    <row r="4" spans="1:13" ht="205.5" customHeight="1" thickBot="1">
      <c r="A4" s="32" t="s">
        <v>336</v>
      </c>
      <c r="B4" s="488"/>
      <c r="C4" s="461"/>
      <c r="D4" s="461"/>
      <c r="E4" s="461"/>
      <c r="F4" s="461"/>
      <c r="G4" s="461"/>
      <c r="H4" s="462"/>
      <c r="I4" s="463"/>
      <c r="J4" s="463"/>
      <c r="K4" s="464"/>
      <c r="L4" s="462"/>
      <c r="M4" s="465"/>
    </row>
    <row r="5" spans="1:13" ht="227.25" customHeight="1" thickBot="1">
      <c r="A5" s="522" t="s">
        <v>376</v>
      </c>
      <c r="B5" s="489">
        <v>1</v>
      </c>
      <c r="C5" s="493" t="s">
        <v>73</v>
      </c>
      <c r="D5" s="312" t="s">
        <v>388</v>
      </c>
      <c r="E5" s="313">
        <v>299</v>
      </c>
      <c r="F5" s="312" t="s">
        <v>389</v>
      </c>
      <c r="G5" s="313" t="s">
        <v>76</v>
      </c>
      <c r="H5" s="313">
        <v>1</v>
      </c>
      <c r="I5" s="314">
        <v>40801040.104000002</v>
      </c>
      <c r="J5" s="314">
        <v>40801040.104000002</v>
      </c>
      <c r="K5" s="315">
        <v>45657</v>
      </c>
      <c r="L5" s="313" t="s">
        <v>19</v>
      </c>
      <c r="M5" s="316" t="s">
        <v>20</v>
      </c>
    </row>
    <row r="6" spans="1:13" ht="43.5" customHeight="1" thickBot="1">
      <c r="A6" s="522"/>
      <c r="B6" s="489">
        <v>2</v>
      </c>
      <c r="C6" s="313" t="s">
        <v>545</v>
      </c>
      <c r="D6" s="490" t="s">
        <v>543</v>
      </c>
      <c r="E6" s="313">
        <v>5380</v>
      </c>
      <c r="F6" s="490" t="s">
        <v>544</v>
      </c>
      <c r="G6" s="313" t="s">
        <v>76</v>
      </c>
      <c r="H6" s="313">
        <v>1</v>
      </c>
      <c r="I6" s="491">
        <v>1600000</v>
      </c>
      <c r="J6" s="491">
        <v>19200000</v>
      </c>
      <c r="K6" s="315">
        <v>45597</v>
      </c>
      <c r="L6" s="313" t="s">
        <v>19</v>
      </c>
      <c r="M6" s="313" t="s">
        <v>20</v>
      </c>
    </row>
  </sheetData>
  <mergeCells count="2">
    <mergeCell ref="A1:M1"/>
    <mergeCell ref="A5:A6"/>
  </mergeCells>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dimension ref="A1:M3"/>
  <sheetViews>
    <sheetView zoomScale="80" zoomScaleNormal="80" workbookViewId="0">
      <selection activeCell="I15" sqref="I15"/>
    </sheetView>
  </sheetViews>
  <sheetFormatPr defaultColWidth="9.140625" defaultRowHeight="15"/>
  <cols>
    <col min="1" max="1" width="3.5703125" style="23" bestFit="1" customWidth="1"/>
    <col min="2" max="2" width="4.42578125" style="24" bestFit="1" customWidth="1"/>
    <col min="3" max="3" width="18.28515625" style="24" bestFit="1" customWidth="1"/>
    <col min="4" max="4" width="55.7109375" style="25" bestFit="1" customWidth="1"/>
    <col min="5" max="5" width="35.7109375" style="1" customWidth="1"/>
    <col min="6" max="6" width="30.140625" style="25" customWidth="1"/>
    <col min="7" max="7" width="19.5703125" style="24" bestFit="1" customWidth="1"/>
    <col min="8" max="8" width="11.7109375" style="24" bestFit="1" customWidth="1"/>
    <col min="9" max="10" width="20.5703125" style="26" bestFit="1" customWidth="1"/>
    <col min="11" max="11" width="19.42578125" style="24" customWidth="1"/>
    <col min="12" max="12" width="22.7109375" style="1" customWidth="1"/>
    <col min="13" max="13" width="30" style="1" customWidth="1"/>
    <col min="14" max="16384" width="9.140625" style="1"/>
  </cols>
  <sheetData>
    <row r="1" spans="1:13" ht="66" customHeight="1" thickBot="1">
      <c r="A1" s="513" t="s">
        <v>0</v>
      </c>
      <c r="B1" s="513"/>
      <c r="C1" s="513"/>
      <c r="D1" s="513"/>
      <c r="E1" s="513"/>
      <c r="F1" s="513"/>
      <c r="G1" s="513"/>
      <c r="H1" s="513"/>
      <c r="I1" s="513"/>
      <c r="J1" s="513"/>
      <c r="K1" s="513"/>
      <c r="L1" s="513"/>
      <c r="M1" s="514"/>
    </row>
    <row r="2" spans="1:13" ht="29.25" thickBot="1">
      <c r="A2" s="515" t="s">
        <v>1</v>
      </c>
      <c r="B2" s="516"/>
      <c r="C2" s="2" t="s">
        <v>2</v>
      </c>
      <c r="D2" s="3" t="s">
        <v>3</v>
      </c>
      <c r="E2" s="4" t="s">
        <v>4</v>
      </c>
      <c r="F2" s="3" t="s">
        <v>5</v>
      </c>
      <c r="G2" s="2" t="s">
        <v>6</v>
      </c>
      <c r="H2" s="2" t="s">
        <v>7</v>
      </c>
      <c r="I2" s="4" t="s">
        <v>8</v>
      </c>
      <c r="J2" s="4" t="s">
        <v>9</v>
      </c>
      <c r="K2" s="4" t="s">
        <v>10</v>
      </c>
      <c r="L2" s="4" t="s">
        <v>11</v>
      </c>
      <c r="M2" s="4" t="s">
        <v>12</v>
      </c>
    </row>
    <row r="3" spans="1:13" ht="227.25" thickBot="1">
      <c r="A3" s="33" t="s">
        <v>13</v>
      </c>
      <c r="B3" s="34">
        <v>1</v>
      </c>
      <c r="C3" s="35" t="s">
        <v>101</v>
      </c>
      <c r="D3" s="36" t="s">
        <v>109</v>
      </c>
      <c r="E3" s="37" t="s">
        <v>110</v>
      </c>
      <c r="F3" s="38" t="s">
        <v>111</v>
      </c>
      <c r="G3" s="37" t="s">
        <v>15</v>
      </c>
      <c r="H3" s="37">
        <v>12</v>
      </c>
      <c r="I3" s="484">
        <v>5000</v>
      </c>
      <c r="J3" s="39">
        <f t="shared" ref="J3" si="0">I3*H3</f>
        <v>60000</v>
      </c>
      <c r="K3" s="40">
        <v>45289</v>
      </c>
      <c r="L3" s="41" t="s">
        <v>49</v>
      </c>
      <c r="M3" s="42" t="s">
        <v>50</v>
      </c>
    </row>
  </sheetData>
  <mergeCells count="2">
    <mergeCell ref="A1:M1"/>
    <mergeCell ref="A2:B2"/>
  </mergeCells>
  <pageMargins left="0.511811024" right="0.511811024" top="0.78740157499999996" bottom="0.78740157499999996" header="0.31496062000000002" footer="0.31496062000000002"/>
  <drawing r:id="rId1"/>
</worksheet>
</file>

<file path=xl/worksheets/sheet15.xml><?xml version="1.0" encoding="utf-8"?>
<worksheet xmlns="http://schemas.openxmlformats.org/spreadsheetml/2006/main" xmlns:r="http://schemas.openxmlformats.org/officeDocument/2006/relationships">
  <dimension ref="A1:M14"/>
  <sheetViews>
    <sheetView topLeftCell="A16" zoomScale="80" zoomScaleNormal="80" workbookViewId="0">
      <selection activeCell="D8" sqref="D8"/>
    </sheetView>
  </sheetViews>
  <sheetFormatPr defaultColWidth="9.140625" defaultRowHeight="18.75"/>
  <cols>
    <col min="1" max="1" width="5.28515625" style="168" bestFit="1" customWidth="1"/>
    <col min="2" max="2" width="3.85546875" style="169" bestFit="1" customWidth="1"/>
    <col min="3" max="3" width="22.85546875" style="169" bestFit="1" customWidth="1"/>
    <col min="4" max="4" width="53.42578125" style="170" bestFit="1" customWidth="1"/>
    <col min="5" max="5" width="25.5703125" style="169" bestFit="1" customWidth="1"/>
    <col min="6" max="6" width="30.140625" style="345" customWidth="1"/>
    <col min="7" max="7" width="24.5703125" style="169" bestFit="1" customWidth="1"/>
    <col min="8" max="8" width="15" style="169" bestFit="1" customWidth="1"/>
    <col min="9" max="9" width="13.85546875" style="171" bestFit="1" customWidth="1"/>
    <col min="10" max="10" width="17.5703125" style="171" customWidth="1"/>
    <col min="11" max="11" width="17.28515625" style="169" bestFit="1" customWidth="1"/>
    <col min="12" max="12" width="22.7109375" style="143" customWidth="1"/>
    <col min="13" max="13" width="27.42578125" style="143" bestFit="1" customWidth="1"/>
    <col min="14" max="16384" width="9.140625" style="143"/>
  </cols>
  <sheetData>
    <row r="1" spans="1:13" ht="66" customHeight="1" thickBot="1">
      <c r="A1" s="497" t="s">
        <v>0</v>
      </c>
      <c r="B1" s="497"/>
      <c r="C1" s="497"/>
      <c r="D1" s="497"/>
      <c r="E1" s="497"/>
      <c r="F1" s="497"/>
      <c r="G1" s="497"/>
      <c r="H1" s="497"/>
      <c r="I1" s="497"/>
      <c r="J1" s="497"/>
      <c r="K1" s="497"/>
      <c r="L1" s="497"/>
      <c r="M1" s="498"/>
    </row>
    <row r="2" spans="1:13" s="169" customFormat="1" ht="57" thickBot="1">
      <c r="A2" s="509" t="s">
        <v>1</v>
      </c>
      <c r="B2" s="510"/>
      <c r="C2" s="144" t="s">
        <v>2</v>
      </c>
      <c r="D2" s="145" t="s">
        <v>3</v>
      </c>
      <c r="E2" s="146" t="s">
        <v>4</v>
      </c>
      <c r="F2" s="145" t="s">
        <v>5</v>
      </c>
      <c r="G2" s="144" t="s">
        <v>6</v>
      </c>
      <c r="H2" s="144" t="s">
        <v>7</v>
      </c>
      <c r="I2" s="146" t="s">
        <v>8</v>
      </c>
      <c r="J2" s="146" t="s">
        <v>9</v>
      </c>
      <c r="K2" s="146" t="s">
        <v>10</v>
      </c>
      <c r="L2" s="146" t="s">
        <v>11</v>
      </c>
      <c r="M2" s="146" t="s">
        <v>12</v>
      </c>
    </row>
    <row r="3" spans="1:13" ht="75">
      <c r="A3" s="511" t="s">
        <v>13</v>
      </c>
      <c r="B3" s="147">
        <v>1</v>
      </c>
      <c r="C3" s="148" t="s">
        <v>101</v>
      </c>
      <c r="D3" s="201" t="s">
        <v>80</v>
      </c>
      <c r="E3" s="149" t="s">
        <v>117</v>
      </c>
      <c r="F3" s="200" t="s">
        <v>537</v>
      </c>
      <c r="G3" s="149" t="s">
        <v>118</v>
      </c>
      <c r="H3" s="149">
        <v>6</v>
      </c>
      <c r="I3" s="204">
        <v>12</v>
      </c>
      <c r="J3" s="204">
        <f t="shared" ref="J3:J6" si="0">I3*H3</f>
        <v>72</v>
      </c>
      <c r="K3" s="181">
        <v>45293</v>
      </c>
      <c r="L3" s="466" t="s">
        <v>104</v>
      </c>
      <c r="M3" s="202" t="s">
        <v>50</v>
      </c>
    </row>
    <row r="4" spans="1:13" ht="131.25">
      <c r="A4" s="499"/>
      <c r="B4" s="272">
        <v>2</v>
      </c>
      <c r="C4" s="150" t="s">
        <v>101</v>
      </c>
      <c r="D4" s="190" t="s">
        <v>80</v>
      </c>
      <c r="E4" s="152" t="s">
        <v>119</v>
      </c>
      <c r="F4" s="194" t="s">
        <v>538</v>
      </c>
      <c r="G4" s="152" t="s">
        <v>118</v>
      </c>
      <c r="H4" s="152">
        <v>6</v>
      </c>
      <c r="I4" s="191">
        <v>17.989999999999998</v>
      </c>
      <c r="J4" s="191">
        <f t="shared" si="0"/>
        <v>107.94</v>
      </c>
      <c r="K4" s="188">
        <v>45293</v>
      </c>
      <c r="L4" s="192" t="s">
        <v>104</v>
      </c>
      <c r="M4" s="193" t="s">
        <v>50</v>
      </c>
    </row>
    <row r="5" spans="1:13" ht="93.75">
      <c r="A5" s="499"/>
      <c r="B5" s="272">
        <v>3</v>
      </c>
      <c r="C5" s="150" t="s">
        <v>101</v>
      </c>
      <c r="D5" s="190" t="s">
        <v>80</v>
      </c>
      <c r="E5" s="152" t="s">
        <v>120</v>
      </c>
      <c r="F5" s="194" t="s">
        <v>539</v>
      </c>
      <c r="G5" s="152" t="s">
        <v>121</v>
      </c>
      <c r="H5" s="152">
        <v>12</v>
      </c>
      <c r="I5" s="191">
        <v>4.8</v>
      </c>
      <c r="J5" s="191">
        <f t="shared" si="0"/>
        <v>57.599999999999994</v>
      </c>
      <c r="K5" s="188">
        <v>45293</v>
      </c>
      <c r="L5" s="192" t="s">
        <v>104</v>
      </c>
      <c r="M5" s="193" t="s">
        <v>50</v>
      </c>
    </row>
    <row r="6" spans="1:13" ht="112.5">
      <c r="A6" s="499"/>
      <c r="B6" s="272">
        <v>4</v>
      </c>
      <c r="C6" s="150" t="s">
        <v>101</v>
      </c>
      <c r="D6" s="190" t="s">
        <v>80</v>
      </c>
      <c r="E6" s="152" t="s">
        <v>122</v>
      </c>
      <c r="F6" s="194" t="s">
        <v>540</v>
      </c>
      <c r="G6" s="152" t="s">
        <v>123</v>
      </c>
      <c r="H6" s="152">
        <v>2</v>
      </c>
      <c r="I6" s="191">
        <v>26.4</v>
      </c>
      <c r="J6" s="191">
        <f t="shared" si="0"/>
        <v>52.8</v>
      </c>
      <c r="K6" s="188">
        <v>45293</v>
      </c>
      <c r="L6" s="192" t="s">
        <v>104</v>
      </c>
      <c r="M6" s="193" t="s">
        <v>50</v>
      </c>
    </row>
    <row r="7" spans="1:13" ht="56.25">
      <c r="A7" s="499"/>
      <c r="B7" s="272">
        <v>5</v>
      </c>
      <c r="C7" s="317" t="s">
        <v>409</v>
      </c>
      <c r="D7" s="190" t="s">
        <v>410</v>
      </c>
      <c r="E7" s="467">
        <v>246734</v>
      </c>
      <c r="F7" s="412" t="s">
        <v>411</v>
      </c>
      <c r="G7" s="151" t="s">
        <v>412</v>
      </c>
      <c r="H7" s="151">
        <v>450</v>
      </c>
      <c r="I7" s="468">
        <v>4.29</v>
      </c>
      <c r="J7" s="469">
        <v>1930</v>
      </c>
      <c r="K7" s="408" t="s">
        <v>103</v>
      </c>
      <c r="L7" s="190" t="s">
        <v>71</v>
      </c>
      <c r="M7" s="399" t="s">
        <v>20</v>
      </c>
    </row>
    <row r="8" spans="1:13" ht="131.25">
      <c r="A8" s="499"/>
      <c r="B8" s="272">
        <v>6</v>
      </c>
      <c r="C8" s="317" t="s">
        <v>409</v>
      </c>
      <c r="D8" s="190" t="s">
        <v>410</v>
      </c>
      <c r="E8" s="151">
        <v>463595</v>
      </c>
      <c r="F8" s="412" t="s">
        <v>413</v>
      </c>
      <c r="G8" s="151" t="s">
        <v>414</v>
      </c>
      <c r="H8" s="151">
        <v>1000</v>
      </c>
      <c r="I8" s="398">
        <v>9.35</v>
      </c>
      <c r="J8" s="398">
        <v>9350</v>
      </c>
      <c r="K8" s="408" t="s">
        <v>103</v>
      </c>
      <c r="L8" s="190" t="s">
        <v>71</v>
      </c>
      <c r="M8" s="399" t="s">
        <v>50</v>
      </c>
    </row>
    <row r="9" spans="1:13" ht="187.5">
      <c r="A9" s="499"/>
      <c r="B9" s="272">
        <v>7</v>
      </c>
      <c r="C9" s="317" t="s">
        <v>409</v>
      </c>
      <c r="D9" s="190" t="s">
        <v>410</v>
      </c>
      <c r="E9" s="151">
        <v>326145</v>
      </c>
      <c r="F9" s="412" t="s">
        <v>415</v>
      </c>
      <c r="G9" s="151" t="s">
        <v>416</v>
      </c>
      <c r="H9" s="151">
        <v>300</v>
      </c>
      <c r="I9" s="398">
        <v>3.6</v>
      </c>
      <c r="J9" s="398">
        <v>1080</v>
      </c>
      <c r="K9" s="408" t="s">
        <v>103</v>
      </c>
      <c r="L9" s="190" t="s">
        <v>71</v>
      </c>
      <c r="M9" s="399" t="s">
        <v>50</v>
      </c>
    </row>
    <row r="10" spans="1:13" ht="93.75">
      <c r="A10" s="499"/>
      <c r="B10" s="272">
        <v>8</v>
      </c>
      <c r="C10" s="317" t="s">
        <v>409</v>
      </c>
      <c r="D10" s="190" t="s">
        <v>410</v>
      </c>
      <c r="E10" s="151">
        <v>226342</v>
      </c>
      <c r="F10" s="412" t="s">
        <v>417</v>
      </c>
      <c r="G10" s="151" t="s">
        <v>416</v>
      </c>
      <c r="H10" s="151">
        <v>40</v>
      </c>
      <c r="I10" s="398">
        <v>3.25</v>
      </c>
      <c r="J10" s="398">
        <v>130</v>
      </c>
      <c r="K10" s="408" t="s">
        <v>103</v>
      </c>
      <c r="L10" s="190" t="s">
        <v>71</v>
      </c>
      <c r="M10" s="399" t="s">
        <v>50</v>
      </c>
    </row>
    <row r="11" spans="1:13" ht="93.75">
      <c r="A11" s="499"/>
      <c r="B11" s="272">
        <v>9</v>
      </c>
      <c r="C11" s="317" t="s">
        <v>409</v>
      </c>
      <c r="D11" s="190" t="s">
        <v>410</v>
      </c>
      <c r="E11" s="151">
        <v>407523</v>
      </c>
      <c r="F11" s="412" t="s">
        <v>418</v>
      </c>
      <c r="G11" s="151" t="s">
        <v>76</v>
      </c>
      <c r="H11" s="151">
        <v>20</v>
      </c>
      <c r="I11" s="398">
        <v>4.79</v>
      </c>
      <c r="J11" s="398">
        <v>95.8</v>
      </c>
      <c r="K11" s="408" t="s">
        <v>103</v>
      </c>
      <c r="L11" s="190" t="s">
        <v>71</v>
      </c>
      <c r="M11" s="399" t="s">
        <v>50</v>
      </c>
    </row>
    <row r="12" spans="1:13" ht="132" thickBot="1">
      <c r="A12" s="499"/>
      <c r="B12" s="279">
        <v>10</v>
      </c>
      <c r="C12" s="401" t="s">
        <v>409</v>
      </c>
      <c r="D12" s="324" t="s">
        <v>410</v>
      </c>
      <c r="E12" s="154">
        <v>468442</v>
      </c>
      <c r="F12" s="413" t="s">
        <v>419</v>
      </c>
      <c r="G12" s="154" t="s">
        <v>76</v>
      </c>
      <c r="H12" s="154">
        <v>6</v>
      </c>
      <c r="I12" s="403">
        <v>110</v>
      </c>
      <c r="J12" s="403">
        <v>660</v>
      </c>
      <c r="K12" s="409" t="s">
        <v>103</v>
      </c>
      <c r="L12" s="324" t="s">
        <v>71</v>
      </c>
      <c r="M12" s="404" t="s">
        <v>50</v>
      </c>
    </row>
    <row r="13" spans="1:13" ht="283.5" thickBot="1">
      <c r="A13" s="156" t="s">
        <v>336</v>
      </c>
      <c r="B13" s="363">
        <v>11</v>
      </c>
      <c r="C13" s="470"/>
      <c r="D13" s="471"/>
      <c r="E13" s="472"/>
      <c r="F13" s="473"/>
      <c r="G13" s="416"/>
      <c r="H13" s="416"/>
      <c r="I13" s="474"/>
      <c r="J13" s="474"/>
      <c r="K13" s="417"/>
      <c r="L13" s="416"/>
      <c r="M13" s="418"/>
    </row>
    <row r="14" spans="1:13" ht="283.5" thickBot="1">
      <c r="A14" s="166" t="s">
        <v>376</v>
      </c>
      <c r="B14" s="334">
        <v>12</v>
      </c>
      <c r="C14" s="358"/>
      <c r="D14" s="381"/>
      <c r="E14" s="360"/>
      <c r="F14" s="344"/>
      <c r="G14" s="337"/>
      <c r="H14" s="337"/>
      <c r="I14" s="361"/>
      <c r="J14" s="361"/>
      <c r="K14" s="339"/>
      <c r="L14" s="337"/>
      <c r="M14" s="340"/>
    </row>
  </sheetData>
  <mergeCells count="3">
    <mergeCell ref="A1:M1"/>
    <mergeCell ref="A2:B2"/>
    <mergeCell ref="A3:A12"/>
  </mergeCells>
  <pageMargins left="0.511811024" right="0.511811024" top="0.78740157499999996" bottom="0.78740157499999996" header="0.31496062000000002" footer="0.31496062000000002"/>
  <drawing r:id="rId1"/>
</worksheet>
</file>

<file path=xl/worksheets/sheet16.xml><?xml version="1.0" encoding="utf-8"?>
<worksheet xmlns="http://schemas.openxmlformats.org/spreadsheetml/2006/main" xmlns:r="http://schemas.openxmlformats.org/officeDocument/2006/relationships">
  <dimension ref="A1:M6"/>
  <sheetViews>
    <sheetView workbookViewId="0">
      <selection activeCell="D4" sqref="D4"/>
    </sheetView>
  </sheetViews>
  <sheetFormatPr defaultColWidth="9.140625" defaultRowHeight="15"/>
  <cols>
    <col min="1" max="1" width="3.5703125" style="23" bestFit="1" customWidth="1"/>
    <col min="2" max="2" width="4.42578125" style="24" bestFit="1" customWidth="1"/>
    <col min="3" max="3" width="18.28515625" style="24" bestFit="1" customWidth="1"/>
    <col min="4" max="4" width="55.7109375" style="25" bestFit="1" customWidth="1"/>
    <col min="5" max="5" width="35.7109375" style="1" customWidth="1"/>
    <col min="6" max="6" width="30.140625" style="25" customWidth="1"/>
    <col min="7" max="7" width="19.5703125" style="24" bestFit="1" customWidth="1"/>
    <col min="8" max="8" width="11.7109375" style="24" bestFit="1" customWidth="1"/>
    <col min="9" max="9" width="15.7109375" style="26" customWidth="1"/>
    <col min="10" max="10" width="17.5703125" style="26" customWidth="1"/>
    <col min="11" max="11" width="19.42578125" style="24" customWidth="1"/>
    <col min="12" max="12" width="22.7109375" style="1" customWidth="1"/>
    <col min="13" max="13" width="30" style="1" customWidth="1"/>
    <col min="14" max="16384" width="9.140625" style="1"/>
  </cols>
  <sheetData>
    <row r="1" spans="1:13" ht="66" customHeight="1" thickBot="1">
      <c r="A1" s="513" t="s">
        <v>0</v>
      </c>
      <c r="B1" s="513"/>
      <c r="C1" s="513"/>
      <c r="D1" s="513"/>
      <c r="E1" s="513"/>
      <c r="F1" s="513"/>
      <c r="G1" s="513"/>
      <c r="H1" s="513"/>
      <c r="I1" s="513"/>
      <c r="J1" s="513"/>
      <c r="K1" s="513"/>
      <c r="L1" s="513"/>
      <c r="M1" s="514"/>
    </row>
    <row r="2" spans="1:13" ht="29.25" thickBot="1">
      <c r="A2" s="515" t="s">
        <v>1</v>
      </c>
      <c r="B2" s="516"/>
      <c r="C2" s="2" t="s">
        <v>2</v>
      </c>
      <c r="D2" s="3" t="s">
        <v>3</v>
      </c>
      <c r="E2" s="4" t="s">
        <v>4</v>
      </c>
      <c r="F2" s="3" t="s">
        <v>5</v>
      </c>
      <c r="G2" s="2" t="s">
        <v>6</v>
      </c>
      <c r="H2" s="2" t="s">
        <v>7</v>
      </c>
      <c r="I2" s="4" t="s">
        <v>8</v>
      </c>
      <c r="J2" s="4" t="s">
        <v>9</v>
      </c>
      <c r="K2" s="4" t="s">
        <v>10</v>
      </c>
      <c r="L2" s="4" t="s">
        <v>11</v>
      </c>
      <c r="M2" s="4" t="s">
        <v>12</v>
      </c>
    </row>
    <row r="3" spans="1:13" ht="111" customHeight="1">
      <c r="A3" s="523" t="s">
        <v>13</v>
      </c>
      <c r="B3" s="5">
        <v>1</v>
      </c>
      <c r="C3" s="6" t="s">
        <v>14</v>
      </c>
      <c r="D3" s="45" t="s">
        <v>21</v>
      </c>
      <c r="E3" s="7">
        <v>484061</v>
      </c>
      <c r="F3" s="13" t="s">
        <v>22</v>
      </c>
      <c r="G3" s="8" t="s">
        <v>15</v>
      </c>
      <c r="H3" s="8">
        <v>3</v>
      </c>
      <c r="I3" s="9">
        <v>1900</v>
      </c>
      <c r="J3" s="9">
        <v>5700</v>
      </c>
      <c r="K3" s="10">
        <v>45381</v>
      </c>
      <c r="L3" s="8" t="s">
        <v>19</v>
      </c>
      <c r="M3" s="11" t="s">
        <v>20</v>
      </c>
    </row>
    <row r="4" spans="1:13" ht="140.25" customHeight="1" thickBot="1">
      <c r="A4" s="524"/>
      <c r="B4" s="12">
        <v>2</v>
      </c>
      <c r="C4" s="6" t="s">
        <v>217</v>
      </c>
      <c r="D4" s="13" t="s">
        <v>251</v>
      </c>
      <c r="E4" s="31">
        <v>484061</v>
      </c>
      <c r="F4" s="54" t="s">
        <v>252</v>
      </c>
      <c r="G4" s="8" t="s">
        <v>220</v>
      </c>
      <c r="H4" s="8">
        <v>1</v>
      </c>
      <c r="I4" s="9">
        <v>300</v>
      </c>
      <c r="J4" s="9">
        <f>I4*H4</f>
        <v>300</v>
      </c>
      <c r="K4" s="10">
        <v>45352</v>
      </c>
      <c r="L4" s="8" t="s">
        <v>16</v>
      </c>
      <c r="M4" s="11" t="s">
        <v>20</v>
      </c>
    </row>
    <row r="5" spans="1:13" ht="227.25" thickBot="1">
      <c r="A5" s="32" t="s">
        <v>336</v>
      </c>
      <c r="B5" s="14"/>
      <c r="C5" s="15"/>
      <c r="D5" s="16"/>
      <c r="E5" s="17"/>
      <c r="F5" s="18"/>
      <c r="G5" s="19"/>
      <c r="H5" s="19"/>
      <c r="I5" s="20"/>
      <c r="J5" s="20"/>
      <c r="K5" s="21"/>
      <c r="L5" s="19"/>
      <c r="M5" s="22"/>
    </row>
    <row r="6" spans="1:13" ht="227.25" thickBot="1">
      <c r="A6" s="43" t="s">
        <v>376</v>
      </c>
      <c r="B6" s="62"/>
      <c r="C6" s="63"/>
      <c r="D6" s="64"/>
      <c r="E6" s="65"/>
      <c r="F6" s="66"/>
      <c r="G6" s="67"/>
      <c r="H6" s="67"/>
      <c r="I6" s="68"/>
      <c r="J6" s="68"/>
      <c r="K6" s="69"/>
      <c r="L6" s="67"/>
      <c r="M6" s="70"/>
    </row>
  </sheetData>
  <mergeCells count="3">
    <mergeCell ref="A1:M1"/>
    <mergeCell ref="A2:B2"/>
    <mergeCell ref="A3:A4"/>
  </mergeCells>
  <pageMargins left="0.511811024" right="0.511811024" top="0.78740157499999996" bottom="0.78740157499999996" header="0.31496062000000002" footer="0.31496062000000002"/>
  <drawing r:id="rId1"/>
</worksheet>
</file>

<file path=xl/worksheets/sheet17.xml><?xml version="1.0" encoding="utf-8"?>
<worksheet xmlns="http://schemas.openxmlformats.org/spreadsheetml/2006/main" xmlns:r="http://schemas.openxmlformats.org/officeDocument/2006/relationships">
  <dimension ref="A1:M10"/>
  <sheetViews>
    <sheetView zoomScale="80" zoomScaleNormal="80" workbookViewId="0">
      <selection activeCell="E8" sqref="E8"/>
    </sheetView>
  </sheetViews>
  <sheetFormatPr defaultColWidth="9.140625" defaultRowHeight="18.75"/>
  <cols>
    <col min="1" max="1" width="6" style="168" bestFit="1" customWidth="1"/>
    <col min="2" max="2" width="3.85546875" style="169" bestFit="1" customWidth="1"/>
    <col min="3" max="3" width="22.7109375" style="169" bestFit="1" customWidth="1"/>
    <col min="4" max="4" width="76.28515625" style="170" bestFit="1" customWidth="1"/>
    <col min="5" max="5" width="25.5703125" style="143" bestFit="1" customWidth="1"/>
    <col min="6" max="6" width="34.42578125" style="170" bestFit="1" customWidth="1"/>
    <col min="7" max="7" width="24.28515625" style="169" bestFit="1" customWidth="1"/>
    <col min="8" max="8" width="15" style="169" bestFit="1" customWidth="1"/>
    <col min="9" max="9" width="17.7109375" style="171" bestFit="1" customWidth="1"/>
    <col min="10" max="10" width="17.5703125" style="171" customWidth="1"/>
    <col min="11" max="11" width="22.140625" style="169" bestFit="1" customWidth="1"/>
    <col min="12" max="12" width="24.85546875" style="143" bestFit="1" customWidth="1"/>
    <col min="13" max="13" width="31.5703125" style="143" bestFit="1" customWidth="1"/>
    <col min="14" max="16384" width="9.140625" style="143"/>
  </cols>
  <sheetData>
    <row r="1" spans="1:13" ht="72.75" customHeight="1" thickBot="1">
      <c r="A1" s="497" t="s">
        <v>0</v>
      </c>
      <c r="B1" s="497"/>
      <c r="C1" s="497"/>
      <c r="D1" s="497"/>
      <c r="E1" s="497"/>
      <c r="F1" s="497"/>
      <c r="G1" s="497"/>
      <c r="H1" s="497"/>
      <c r="I1" s="497"/>
      <c r="J1" s="497"/>
      <c r="K1" s="497"/>
      <c r="L1" s="497"/>
      <c r="M1" s="498"/>
    </row>
    <row r="2" spans="1:13" ht="57" thickBot="1">
      <c r="A2" s="509" t="s">
        <v>1</v>
      </c>
      <c r="B2" s="510"/>
      <c r="C2" s="144" t="s">
        <v>2</v>
      </c>
      <c r="D2" s="145" t="s">
        <v>3</v>
      </c>
      <c r="E2" s="146" t="s">
        <v>4</v>
      </c>
      <c r="F2" s="145" t="s">
        <v>5</v>
      </c>
      <c r="G2" s="144" t="s">
        <v>6</v>
      </c>
      <c r="H2" s="144" t="s">
        <v>7</v>
      </c>
      <c r="I2" s="146" t="s">
        <v>8</v>
      </c>
      <c r="J2" s="146" t="s">
        <v>9</v>
      </c>
      <c r="K2" s="146" t="s">
        <v>10</v>
      </c>
      <c r="L2" s="146" t="s">
        <v>11</v>
      </c>
      <c r="M2" s="146" t="s">
        <v>12</v>
      </c>
    </row>
    <row r="3" spans="1:13" ht="75">
      <c r="A3" s="511" t="s">
        <v>13</v>
      </c>
      <c r="B3" s="147">
        <v>1</v>
      </c>
      <c r="C3" s="148" t="s">
        <v>14</v>
      </c>
      <c r="D3" s="200" t="s">
        <v>23</v>
      </c>
      <c r="E3" s="149">
        <v>19275</v>
      </c>
      <c r="F3" s="201" t="s">
        <v>24</v>
      </c>
      <c r="G3" s="149" t="s">
        <v>15</v>
      </c>
      <c r="H3" s="475">
        <v>12000</v>
      </c>
      <c r="I3" s="180">
        <v>6.66</v>
      </c>
      <c r="J3" s="180">
        <v>80000</v>
      </c>
      <c r="K3" s="181">
        <v>45412</v>
      </c>
      <c r="L3" s="149" t="s">
        <v>19</v>
      </c>
      <c r="M3" s="182" t="s">
        <v>20</v>
      </c>
    </row>
    <row r="4" spans="1:13" ht="75">
      <c r="A4" s="499"/>
      <c r="B4" s="272">
        <v>2</v>
      </c>
      <c r="C4" s="150" t="s">
        <v>98</v>
      </c>
      <c r="D4" s="194" t="s">
        <v>99</v>
      </c>
      <c r="E4" s="152">
        <v>19275</v>
      </c>
      <c r="F4" s="190" t="s">
        <v>24</v>
      </c>
      <c r="G4" s="152" t="s">
        <v>15</v>
      </c>
      <c r="H4" s="476">
        <v>4000</v>
      </c>
      <c r="I4" s="187">
        <v>6.66</v>
      </c>
      <c r="J4" s="187">
        <f t="shared" ref="J4" si="0">H4*I4</f>
        <v>26640</v>
      </c>
      <c r="K4" s="188">
        <v>45412</v>
      </c>
      <c r="L4" s="152" t="s">
        <v>19</v>
      </c>
      <c r="M4" s="189" t="s">
        <v>20</v>
      </c>
    </row>
    <row r="5" spans="1:13" ht="37.5">
      <c r="A5" s="499"/>
      <c r="B5" s="272">
        <v>3</v>
      </c>
      <c r="C5" s="150" t="s">
        <v>101</v>
      </c>
      <c r="D5" s="194" t="s">
        <v>114</v>
      </c>
      <c r="E5" s="192" t="s">
        <v>115</v>
      </c>
      <c r="F5" s="477" t="s">
        <v>116</v>
      </c>
      <c r="G5" s="152" t="s">
        <v>15</v>
      </c>
      <c r="H5" s="152">
        <v>12</v>
      </c>
      <c r="I5" s="191">
        <v>0</v>
      </c>
      <c r="J5" s="191">
        <f t="shared" ref="J5:J6" si="1">I5*H5</f>
        <v>0</v>
      </c>
      <c r="K5" s="188">
        <v>45293</v>
      </c>
      <c r="L5" s="192" t="s">
        <v>49</v>
      </c>
      <c r="M5" s="189" t="s">
        <v>50</v>
      </c>
    </row>
    <row r="6" spans="1:13" ht="56.25">
      <c r="A6" s="499"/>
      <c r="B6" s="272">
        <v>4</v>
      </c>
      <c r="C6" s="276" t="s">
        <v>45</v>
      </c>
      <c r="D6" s="342" t="s">
        <v>51</v>
      </c>
      <c r="E6" s="397">
        <v>25054</v>
      </c>
      <c r="F6" s="482" t="s">
        <v>70</v>
      </c>
      <c r="G6" s="274" t="s">
        <v>54</v>
      </c>
      <c r="H6" s="274">
        <v>1000</v>
      </c>
      <c r="I6" s="478">
        <v>3.5</v>
      </c>
      <c r="J6" s="320">
        <f t="shared" si="1"/>
        <v>3500</v>
      </c>
      <c r="K6" s="321">
        <v>45381</v>
      </c>
      <c r="L6" s="274" t="s">
        <v>71</v>
      </c>
      <c r="M6" s="322" t="s">
        <v>50</v>
      </c>
    </row>
    <row r="7" spans="1:13" ht="37.5">
      <c r="A7" s="499"/>
      <c r="B7" s="272">
        <v>5</v>
      </c>
      <c r="C7" s="276" t="s">
        <v>45</v>
      </c>
      <c r="D7" s="342" t="s">
        <v>192</v>
      </c>
      <c r="E7" s="274">
        <v>18724</v>
      </c>
      <c r="F7" s="482" t="s">
        <v>197</v>
      </c>
      <c r="G7" s="274" t="s">
        <v>198</v>
      </c>
      <c r="H7" s="479">
        <v>1500</v>
      </c>
      <c r="I7" s="320">
        <v>3.4</v>
      </c>
      <c r="J7" s="320">
        <v>5000</v>
      </c>
      <c r="K7" s="321">
        <v>45381</v>
      </c>
      <c r="L7" s="274" t="s">
        <v>49</v>
      </c>
      <c r="M7" s="322" t="s">
        <v>50</v>
      </c>
    </row>
    <row r="8" spans="1:13" ht="75.75" thickBot="1">
      <c r="A8" s="512"/>
      <c r="B8" s="352">
        <v>6</v>
      </c>
      <c r="C8" s="153" t="s">
        <v>318</v>
      </c>
      <c r="D8" s="343" t="s">
        <v>23</v>
      </c>
      <c r="E8" s="155">
        <v>19275</v>
      </c>
      <c r="F8" s="324" t="s">
        <v>24</v>
      </c>
      <c r="G8" s="155" t="s">
        <v>15</v>
      </c>
      <c r="H8" s="155">
        <v>12000</v>
      </c>
      <c r="I8" s="480">
        <v>6.66</v>
      </c>
      <c r="J8" s="481">
        <f t="shared" ref="J8" si="2">(H8*I8)</f>
        <v>79920</v>
      </c>
      <c r="K8" s="277">
        <v>45015</v>
      </c>
      <c r="L8" s="155" t="s">
        <v>96</v>
      </c>
      <c r="M8" s="278"/>
    </row>
    <row r="9" spans="1:13" ht="283.5" thickBot="1">
      <c r="A9" s="351" t="s">
        <v>336</v>
      </c>
      <c r="B9" s="157"/>
      <c r="C9" s="158"/>
      <c r="D9" s="159"/>
      <c r="E9" s="160"/>
      <c r="F9" s="161"/>
      <c r="G9" s="162"/>
      <c r="H9" s="162"/>
      <c r="I9" s="163"/>
      <c r="J9" s="163"/>
      <c r="K9" s="164"/>
      <c r="L9" s="162"/>
      <c r="M9" s="165"/>
    </row>
    <row r="10" spans="1:13" ht="283.5" thickBot="1">
      <c r="A10" s="357" t="s">
        <v>376</v>
      </c>
      <c r="B10" s="334"/>
      <c r="C10" s="358"/>
      <c r="D10" s="381"/>
      <c r="E10" s="360"/>
      <c r="F10" s="344"/>
      <c r="G10" s="337"/>
      <c r="H10" s="337"/>
      <c r="I10" s="361"/>
      <c r="J10" s="361"/>
      <c r="K10" s="339"/>
      <c r="L10" s="340"/>
      <c r="M10" s="483"/>
    </row>
  </sheetData>
  <mergeCells count="3">
    <mergeCell ref="A1:M1"/>
    <mergeCell ref="A2:B2"/>
    <mergeCell ref="A3:A8"/>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dimension ref="A1:M47"/>
  <sheetViews>
    <sheetView topLeftCell="A26" zoomScale="70" zoomScaleNormal="70" workbookViewId="0">
      <selection activeCell="F32" sqref="F32"/>
    </sheetView>
  </sheetViews>
  <sheetFormatPr defaultColWidth="9.140625" defaultRowHeight="15.75"/>
  <cols>
    <col min="1" max="1" width="3.5703125" style="139" bestFit="1" customWidth="1"/>
    <col min="2" max="2" width="4.42578125" style="140" bestFit="1" customWidth="1"/>
    <col min="3" max="3" width="22.7109375" style="178" customWidth="1"/>
    <col min="4" max="4" width="53" style="141" bestFit="1" customWidth="1"/>
    <col min="5" max="5" width="20.7109375" style="96" bestFit="1" customWidth="1"/>
    <col min="6" max="6" width="30.140625" style="141" customWidth="1"/>
    <col min="7" max="7" width="19.5703125" style="140" bestFit="1" customWidth="1"/>
    <col min="8" max="8" width="11.7109375" style="140" bestFit="1" customWidth="1"/>
    <col min="9" max="9" width="15.7109375" style="142" customWidth="1"/>
    <col min="10" max="10" width="17.5703125" style="142" customWidth="1"/>
    <col min="11" max="11" width="19.42578125" style="140" customWidth="1"/>
    <col min="12" max="12" width="22.7109375" style="96" customWidth="1"/>
    <col min="13" max="13" width="30" style="96" customWidth="1"/>
    <col min="14" max="16384" width="9.140625" style="96"/>
  </cols>
  <sheetData>
    <row r="1" spans="1:13" ht="66" customHeight="1" thickBot="1">
      <c r="A1" s="503" t="s">
        <v>0</v>
      </c>
      <c r="B1" s="503"/>
      <c r="C1" s="503"/>
      <c r="D1" s="503"/>
      <c r="E1" s="503"/>
      <c r="F1" s="503"/>
      <c r="G1" s="503"/>
      <c r="H1" s="503"/>
      <c r="I1" s="503"/>
      <c r="J1" s="503"/>
      <c r="K1" s="503"/>
      <c r="L1" s="503"/>
      <c r="M1" s="504"/>
    </row>
    <row r="2" spans="1:13" ht="32.25" thickBot="1">
      <c r="A2" s="505" t="s">
        <v>1</v>
      </c>
      <c r="B2" s="506"/>
      <c r="C2" s="99" t="s">
        <v>2</v>
      </c>
      <c r="D2" s="98" t="s">
        <v>3</v>
      </c>
      <c r="E2" s="99" t="s">
        <v>4</v>
      </c>
      <c r="F2" s="98" t="s">
        <v>5</v>
      </c>
      <c r="G2" s="97" t="s">
        <v>6</v>
      </c>
      <c r="H2" s="97" t="s">
        <v>7</v>
      </c>
      <c r="I2" s="99" t="s">
        <v>8</v>
      </c>
      <c r="J2" s="99" t="s">
        <v>9</v>
      </c>
      <c r="K2" s="99" t="s">
        <v>10</v>
      </c>
      <c r="L2" s="99" t="s">
        <v>11</v>
      </c>
      <c r="M2" s="99" t="s">
        <v>12</v>
      </c>
    </row>
    <row r="3" spans="1:13" ht="409.5">
      <c r="A3" s="507" t="s">
        <v>13</v>
      </c>
      <c r="B3" s="100">
        <v>1</v>
      </c>
      <c r="C3" s="173" t="s">
        <v>260</v>
      </c>
      <c r="D3" s="101" t="s">
        <v>261</v>
      </c>
      <c r="E3" s="103">
        <v>331095</v>
      </c>
      <c r="F3" s="102" t="s">
        <v>262</v>
      </c>
      <c r="G3" s="103" t="s">
        <v>15</v>
      </c>
      <c r="H3" s="103">
        <v>1</v>
      </c>
      <c r="I3" s="104">
        <v>2300</v>
      </c>
      <c r="J3" s="104">
        <v>2300</v>
      </c>
      <c r="K3" s="103"/>
      <c r="L3" s="103" t="s">
        <v>263</v>
      </c>
      <c r="M3" s="105"/>
    </row>
    <row r="4" spans="1:13" ht="409.5">
      <c r="A4" s="508"/>
      <c r="B4" s="106">
        <v>2</v>
      </c>
      <c r="C4" s="174" t="s">
        <v>260</v>
      </c>
      <c r="D4" s="107" t="s">
        <v>261</v>
      </c>
      <c r="E4" s="108">
        <v>603952</v>
      </c>
      <c r="F4" s="109" t="s">
        <v>264</v>
      </c>
      <c r="G4" s="108" t="s">
        <v>265</v>
      </c>
      <c r="H4" s="108">
        <v>1</v>
      </c>
      <c r="I4" s="110">
        <v>1000</v>
      </c>
      <c r="J4" s="108"/>
      <c r="K4" s="108"/>
      <c r="L4" s="108" t="s">
        <v>263</v>
      </c>
      <c r="M4" s="111"/>
    </row>
    <row r="5" spans="1:13" ht="362.25">
      <c r="A5" s="508"/>
      <c r="B5" s="106">
        <v>3</v>
      </c>
      <c r="C5" s="174" t="s">
        <v>260</v>
      </c>
      <c r="D5" s="107" t="s">
        <v>266</v>
      </c>
      <c r="E5" s="112">
        <v>453649</v>
      </c>
      <c r="F5" s="109" t="s">
        <v>267</v>
      </c>
      <c r="G5" s="108" t="s">
        <v>265</v>
      </c>
      <c r="H5" s="108">
        <v>1</v>
      </c>
      <c r="I5" s="108">
        <v>800</v>
      </c>
      <c r="J5" s="113"/>
      <c r="K5" s="113"/>
      <c r="L5" s="108" t="s">
        <v>19</v>
      </c>
      <c r="M5" s="111"/>
    </row>
    <row r="6" spans="1:13" ht="409.5">
      <c r="A6" s="508"/>
      <c r="B6" s="106">
        <v>4</v>
      </c>
      <c r="C6" s="174" t="s">
        <v>260</v>
      </c>
      <c r="D6" s="107" t="s">
        <v>268</v>
      </c>
      <c r="E6" s="108">
        <v>604549</v>
      </c>
      <c r="F6" s="109" t="s">
        <v>269</v>
      </c>
      <c r="G6" s="108" t="s">
        <v>15</v>
      </c>
      <c r="H6" s="108">
        <v>3</v>
      </c>
      <c r="I6" s="110">
        <v>1200</v>
      </c>
      <c r="J6" s="113"/>
      <c r="K6" s="113"/>
      <c r="L6" s="108" t="s">
        <v>19</v>
      </c>
      <c r="M6" s="111"/>
    </row>
    <row r="7" spans="1:13" ht="409.5">
      <c r="A7" s="508"/>
      <c r="B7" s="106">
        <v>5</v>
      </c>
      <c r="C7" s="174" t="s">
        <v>260</v>
      </c>
      <c r="D7" s="107" t="s">
        <v>268</v>
      </c>
      <c r="E7" s="108">
        <v>477982</v>
      </c>
      <c r="F7" s="109" t="s">
        <v>270</v>
      </c>
      <c r="G7" s="108" t="s">
        <v>265</v>
      </c>
      <c r="H7" s="113"/>
      <c r="I7" s="108"/>
      <c r="J7" s="113"/>
      <c r="K7" s="113"/>
      <c r="L7" s="108" t="s">
        <v>263</v>
      </c>
      <c r="M7" s="111"/>
    </row>
    <row r="8" spans="1:13" ht="173.25">
      <c r="A8" s="508"/>
      <c r="B8" s="106">
        <v>6</v>
      </c>
      <c r="C8" s="174" t="s">
        <v>260</v>
      </c>
      <c r="D8" s="107" t="s">
        <v>268</v>
      </c>
      <c r="E8" s="112">
        <v>313765</v>
      </c>
      <c r="F8" s="109" t="s">
        <v>271</v>
      </c>
      <c r="G8" s="108" t="s">
        <v>265</v>
      </c>
      <c r="H8" s="113">
        <v>1</v>
      </c>
      <c r="I8" s="108"/>
      <c r="J8" s="113"/>
      <c r="K8" s="113"/>
      <c r="L8" s="108" t="s">
        <v>19</v>
      </c>
      <c r="M8" s="111"/>
    </row>
    <row r="9" spans="1:13" ht="409.5">
      <c r="A9" s="508"/>
      <c r="B9" s="106">
        <v>7</v>
      </c>
      <c r="C9" s="174" t="s">
        <v>260</v>
      </c>
      <c r="D9" s="107" t="s">
        <v>268</v>
      </c>
      <c r="E9" s="108" t="s">
        <v>272</v>
      </c>
      <c r="F9" s="109" t="s">
        <v>273</v>
      </c>
      <c r="G9" s="108" t="s">
        <v>265</v>
      </c>
      <c r="H9" s="113">
        <v>1</v>
      </c>
      <c r="I9" s="110">
        <v>5000</v>
      </c>
      <c r="J9" s="113"/>
      <c r="K9" s="113"/>
      <c r="L9" s="108" t="s">
        <v>263</v>
      </c>
      <c r="M9" s="111"/>
    </row>
    <row r="10" spans="1:13" ht="110.25">
      <c r="A10" s="508"/>
      <c r="B10" s="106">
        <v>8</v>
      </c>
      <c r="C10" s="174" t="s">
        <v>260</v>
      </c>
      <c r="D10" s="107"/>
      <c r="E10" s="108"/>
      <c r="F10" s="109" t="s">
        <v>274</v>
      </c>
      <c r="G10" s="108" t="s">
        <v>265</v>
      </c>
      <c r="H10" s="113">
        <v>2</v>
      </c>
      <c r="I10" s="108">
        <v>800</v>
      </c>
      <c r="J10" s="113"/>
      <c r="K10" s="113"/>
      <c r="L10" s="108" t="s">
        <v>263</v>
      </c>
      <c r="M10" s="111"/>
    </row>
    <row r="11" spans="1:13" ht="409.5">
      <c r="A11" s="508"/>
      <c r="B11" s="106">
        <v>9</v>
      </c>
      <c r="C11" s="174" t="s">
        <v>260</v>
      </c>
      <c r="D11" s="107" t="s">
        <v>268</v>
      </c>
      <c r="E11" s="108">
        <v>603484</v>
      </c>
      <c r="F11" s="109" t="s">
        <v>275</v>
      </c>
      <c r="G11" s="108" t="s">
        <v>265</v>
      </c>
      <c r="H11" s="113">
        <v>1</v>
      </c>
      <c r="I11" s="110">
        <v>2000</v>
      </c>
      <c r="J11" s="113"/>
      <c r="K11" s="113"/>
      <c r="L11" s="108" t="s">
        <v>263</v>
      </c>
      <c r="M11" s="111"/>
    </row>
    <row r="12" spans="1:13" ht="409.5">
      <c r="A12" s="508"/>
      <c r="B12" s="106">
        <v>10</v>
      </c>
      <c r="C12" s="174" t="s">
        <v>260</v>
      </c>
      <c r="D12" s="107" t="s">
        <v>268</v>
      </c>
      <c r="E12" s="108">
        <v>603484</v>
      </c>
      <c r="F12" s="109" t="s">
        <v>276</v>
      </c>
      <c r="G12" s="113"/>
      <c r="H12" s="113">
        <v>1</v>
      </c>
      <c r="I12" s="110">
        <v>2100</v>
      </c>
      <c r="J12" s="113"/>
      <c r="K12" s="113"/>
      <c r="L12" s="108" t="s">
        <v>263</v>
      </c>
      <c r="M12" s="111"/>
    </row>
    <row r="13" spans="1:13" ht="409.5">
      <c r="A13" s="508"/>
      <c r="B13" s="106">
        <v>11</v>
      </c>
      <c r="C13" s="174" t="s">
        <v>260</v>
      </c>
      <c r="D13" s="107" t="s">
        <v>268</v>
      </c>
      <c r="E13" s="108">
        <v>486586</v>
      </c>
      <c r="F13" s="109" t="s">
        <v>277</v>
      </c>
      <c r="G13" s="113" t="s">
        <v>265</v>
      </c>
      <c r="H13" s="113">
        <v>2</v>
      </c>
      <c r="I13" s="110">
        <v>1600</v>
      </c>
      <c r="J13" s="113"/>
      <c r="K13" s="113"/>
      <c r="L13" s="108" t="s">
        <v>263</v>
      </c>
      <c r="M13" s="111"/>
    </row>
    <row r="14" spans="1:13" ht="315">
      <c r="A14" s="508"/>
      <c r="B14" s="106">
        <v>12</v>
      </c>
      <c r="C14" s="174" t="s">
        <v>260</v>
      </c>
      <c r="D14" s="107" t="s">
        <v>278</v>
      </c>
      <c r="E14" s="108">
        <v>466000</v>
      </c>
      <c r="F14" s="109" t="s">
        <v>279</v>
      </c>
      <c r="G14" s="113" t="s">
        <v>265</v>
      </c>
      <c r="H14" s="113">
        <v>1</v>
      </c>
      <c r="I14" s="108">
        <v>900</v>
      </c>
      <c r="J14" s="113"/>
      <c r="K14" s="113"/>
      <c r="L14" s="108" t="s">
        <v>19</v>
      </c>
      <c r="M14" s="111"/>
    </row>
    <row r="15" spans="1:13" ht="409.5">
      <c r="A15" s="508"/>
      <c r="B15" s="106">
        <v>13</v>
      </c>
      <c r="C15" s="174" t="s">
        <v>260</v>
      </c>
      <c r="D15" s="107" t="s">
        <v>268</v>
      </c>
      <c r="E15" s="108">
        <v>606303</v>
      </c>
      <c r="F15" s="109" t="s">
        <v>280</v>
      </c>
      <c r="G15" s="113" t="s">
        <v>265</v>
      </c>
      <c r="H15" s="113">
        <v>2</v>
      </c>
      <c r="I15" s="110">
        <v>1600</v>
      </c>
      <c r="J15" s="113"/>
      <c r="K15" s="113"/>
      <c r="L15" s="108" t="s">
        <v>263</v>
      </c>
      <c r="M15" s="111"/>
    </row>
    <row r="16" spans="1:13" ht="409.5">
      <c r="A16" s="508"/>
      <c r="B16" s="106">
        <v>14</v>
      </c>
      <c r="C16" s="174" t="s">
        <v>260</v>
      </c>
      <c r="D16" s="107" t="s">
        <v>268</v>
      </c>
      <c r="E16" s="108" t="s">
        <v>272</v>
      </c>
      <c r="F16" s="109" t="s">
        <v>281</v>
      </c>
      <c r="G16" s="113" t="s">
        <v>265</v>
      </c>
      <c r="H16" s="113">
        <v>2</v>
      </c>
      <c r="I16" s="110">
        <v>2000</v>
      </c>
      <c r="J16" s="113"/>
      <c r="K16" s="113"/>
      <c r="L16" s="108" t="s">
        <v>19</v>
      </c>
      <c r="M16" s="111"/>
    </row>
    <row r="17" spans="1:13" ht="31.5">
      <c r="A17" s="508"/>
      <c r="B17" s="106">
        <v>15</v>
      </c>
      <c r="C17" s="174" t="s">
        <v>260</v>
      </c>
      <c r="D17" s="107" t="s">
        <v>268</v>
      </c>
      <c r="E17" s="108" t="s">
        <v>272</v>
      </c>
      <c r="F17" s="109" t="s">
        <v>282</v>
      </c>
      <c r="G17" s="113" t="s">
        <v>265</v>
      </c>
      <c r="H17" s="113">
        <v>1</v>
      </c>
      <c r="I17" s="108">
        <v>800</v>
      </c>
      <c r="J17" s="113"/>
      <c r="K17" s="113"/>
      <c r="L17" s="108" t="s">
        <v>19</v>
      </c>
      <c r="M17" s="111"/>
    </row>
    <row r="18" spans="1:13" ht="299.25">
      <c r="A18" s="508"/>
      <c r="B18" s="106">
        <v>16</v>
      </c>
      <c r="C18" s="174" t="s">
        <v>260</v>
      </c>
      <c r="D18" s="107" t="s">
        <v>268</v>
      </c>
      <c r="E18" s="108">
        <v>473093</v>
      </c>
      <c r="F18" s="109" t="s">
        <v>283</v>
      </c>
      <c r="G18" s="113" t="s">
        <v>265</v>
      </c>
      <c r="H18" s="113">
        <v>3</v>
      </c>
      <c r="I18" s="108">
        <v>280</v>
      </c>
      <c r="J18" s="113"/>
      <c r="K18" s="113"/>
      <c r="L18" s="108" t="s">
        <v>19</v>
      </c>
      <c r="M18" s="111"/>
    </row>
    <row r="19" spans="1:13" ht="299.25">
      <c r="A19" s="508"/>
      <c r="B19" s="106">
        <v>17</v>
      </c>
      <c r="C19" s="174" t="s">
        <v>260</v>
      </c>
      <c r="D19" s="107" t="s">
        <v>268</v>
      </c>
      <c r="E19" s="108">
        <v>450734</v>
      </c>
      <c r="F19" s="109" t="s">
        <v>284</v>
      </c>
      <c r="G19" s="113" t="s">
        <v>265</v>
      </c>
      <c r="H19" s="113">
        <v>3</v>
      </c>
      <c r="I19" s="108">
        <v>300</v>
      </c>
      <c r="J19" s="113"/>
      <c r="K19" s="113"/>
      <c r="L19" s="108" t="s">
        <v>19</v>
      </c>
      <c r="M19" s="111"/>
    </row>
    <row r="20" spans="1:13" ht="299.25">
      <c r="A20" s="508"/>
      <c r="B20" s="106">
        <v>18</v>
      </c>
      <c r="C20" s="174" t="s">
        <v>260</v>
      </c>
      <c r="D20" s="107" t="s">
        <v>268</v>
      </c>
      <c r="E20" s="108">
        <v>473093</v>
      </c>
      <c r="F20" s="109" t="s">
        <v>285</v>
      </c>
      <c r="G20" s="113" t="s">
        <v>265</v>
      </c>
      <c r="H20" s="113">
        <v>3</v>
      </c>
      <c r="I20" s="108">
        <v>300</v>
      </c>
      <c r="J20" s="113"/>
      <c r="K20" s="113"/>
      <c r="L20" s="108" t="s">
        <v>19</v>
      </c>
      <c r="M20" s="111"/>
    </row>
    <row r="21" spans="1:13" ht="299.25">
      <c r="A21" s="508"/>
      <c r="B21" s="106">
        <v>19</v>
      </c>
      <c r="C21" s="174" t="s">
        <v>260</v>
      </c>
      <c r="D21" s="107" t="s">
        <v>268</v>
      </c>
      <c r="E21" s="107">
        <v>473093</v>
      </c>
      <c r="F21" s="109" t="s">
        <v>286</v>
      </c>
      <c r="G21" s="113" t="s">
        <v>265</v>
      </c>
      <c r="H21" s="113">
        <v>3</v>
      </c>
      <c r="I21" s="108"/>
      <c r="J21" s="113"/>
      <c r="K21" s="113"/>
      <c r="L21" s="108" t="s">
        <v>19</v>
      </c>
      <c r="M21" s="111"/>
    </row>
    <row r="22" spans="1:13" ht="409.5">
      <c r="A22" s="508"/>
      <c r="B22" s="106">
        <v>20</v>
      </c>
      <c r="C22" s="174" t="s">
        <v>260</v>
      </c>
      <c r="D22" s="107" t="s">
        <v>268</v>
      </c>
      <c r="E22" s="108" t="s">
        <v>272</v>
      </c>
      <c r="F22" s="109" t="s">
        <v>287</v>
      </c>
      <c r="G22" s="113" t="s">
        <v>265</v>
      </c>
      <c r="H22" s="113">
        <v>1</v>
      </c>
      <c r="I22" s="110">
        <v>9000</v>
      </c>
      <c r="J22" s="113"/>
      <c r="K22" s="113"/>
      <c r="L22" s="108" t="s">
        <v>263</v>
      </c>
      <c r="M22" s="111"/>
    </row>
    <row r="23" spans="1:13" ht="63">
      <c r="A23" s="508"/>
      <c r="B23" s="106">
        <v>21</v>
      </c>
      <c r="C23" s="174" t="s">
        <v>260</v>
      </c>
      <c r="D23" s="107" t="s">
        <v>268</v>
      </c>
      <c r="E23" s="108">
        <v>464166</v>
      </c>
      <c r="F23" s="109" t="s">
        <v>288</v>
      </c>
      <c r="G23" s="113" t="s">
        <v>265</v>
      </c>
      <c r="H23" s="113">
        <v>3</v>
      </c>
      <c r="I23" s="108">
        <v>90</v>
      </c>
      <c r="J23" s="113"/>
      <c r="K23" s="113"/>
      <c r="L23" s="108" t="s">
        <v>263</v>
      </c>
      <c r="M23" s="111"/>
    </row>
    <row r="24" spans="1:13" ht="31.5">
      <c r="A24" s="508"/>
      <c r="B24" s="106">
        <v>22</v>
      </c>
      <c r="C24" s="174" t="s">
        <v>260</v>
      </c>
      <c r="D24" s="107" t="s">
        <v>268</v>
      </c>
      <c r="E24" s="172">
        <v>457752</v>
      </c>
      <c r="F24" s="109" t="s">
        <v>289</v>
      </c>
      <c r="G24" s="113" t="s">
        <v>265</v>
      </c>
      <c r="H24" s="113">
        <v>3</v>
      </c>
      <c r="I24" s="108">
        <v>170</v>
      </c>
      <c r="J24" s="113"/>
      <c r="K24" s="113"/>
      <c r="L24" s="108" t="s">
        <v>263</v>
      </c>
      <c r="M24" s="111"/>
    </row>
    <row r="25" spans="1:13" ht="94.5">
      <c r="A25" s="508"/>
      <c r="B25" s="106">
        <v>23</v>
      </c>
      <c r="C25" s="174" t="s">
        <v>260</v>
      </c>
      <c r="D25" s="107" t="s">
        <v>268</v>
      </c>
      <c r="E25" s="108">
        <v>485625</v>
      </c>
      <c r="F25" s="109" t="s">
        <v>290</v>
      </c>
      <c r="G25" s="113" t="s">
        <v>265</v>
      </c>
      <c r="H25" s="113">
        <v>1</v>
      </c>
      <c r="I25" s="108">
        <v>400</v>
      </c>
      <c r="J25" s="113"/>
      <c r="K25" s="113"/>
      <c r="L25" s="108" t="s">
        <v>263</v>
      </c>
      <c r="M25" s="111"/>
    </row>
    <row r="26" spans="1:13" ht="63">
      <c r="A26" s="508"/>
      <c r="B26" s="106">
        <v>24</v>
      </c>
      <c r="C26" s="174" t="s">
        <v>260</v>
      </c>
      <c r="D26" s="107" t="s">
        <v>268</v>
      </c>
      <c r="E26" s="108">
        <v>435050</v>
      </c>
      <c r="F26" s="109" t="s">
        <v>291</v>
      </c>
      <c r="G26" s="113" t="s">
        <v>292</v>
      </c>
      <c r="H26" s="113">
        <v>1</v>
      </c>
      <c r="I26" s="108">
        <v>170</v>
      </c>
      <c r="J26" s="113"/>
      <c r="K26" s="113"/>
      <c r="L26" s="108" t="s">
        <v>19</v>
      </c>
      <c r="M26" s="111"/>
    </row>
    <row r="27" spans="1:13" ht="63">
      <c r="A27" s="508"/>
      <c r="B27" s="106">
        <v>25</v>
      </c>
      <c r="C27" s="174" t="s">
        <v>260</v>
      </c>
      <c r="D27" s="107" t="s">
        <v>268</v>
      </c>
      <c r="E27" s="108">
        <v>435048</v>
      </c>
      <c r="F27" s="109" t="s">
        <v>293</v>
      </c>
      <c r="G27" s="113" t="s">
        <v>292</v>
      </c>
      <c r="H27" s="113">
        <v>1</v>
      </c>
      <c r="I27" s="108">
        <v>170</v>
      </c>
      <c r="J27" s="113"/>
      <c r="K27" s="113"/>
      <c r="L27" s="108" t="s">
        <v>19</v>
      </c>
      <c r="M27" s="111"/>
    </row>
    <row r="28" spans="1:13" ht="63">
      <c r="A28" s="508"/>
      <c r="B28" s="106">
        <v>26</v>
      </c>
      <c r="C28" s="174" t="s">
        <v>260</v>
      </c>
      <c r="D28" s="107" t="s">
        <v>268</v>
      </c>
      <c r="E28" s="108">
        <v>458336</v>
      </c>
      <c r="F28" s="109" t="s">
        <v>294</v>
      </c>
      <c r="G28" s="113" t="s">
        <v>295</v>
      </c>
      <c r="H28" s="113">
        <v>3</v>
      </c>
      <c r="I28" s="108">
        <v>95</v>
      </c>
      <c r="J28" s="113"/>
      <c r="K28" s="113"/>
      <c r="L28" s="108" t="s">
        <v>263</v>
      </c>
      <c r="M28" s="111"/>
    </row>
    <row r="29" spans="1:13" ht="63">
      <c r="A29" s="508"/>
      <c r="B29" s="106">
        <v>27</v>
      </c>
      <c r="C29" s="174" t="s">
        <v>260</v>
      </c>
      <c r="D29" s="107" t="s">
        <v>268</v>
      </c>
      <c r="E29" s="108">
        <v>458335</v>
      </c>
      <c r="F29" s="109" t="s">
        <v>296</v>
      </c>
      <c r="G29" s="113" t="s">
        <v>295</v>
      </c>
      <c r="H29" s="113">
        <v>3</v>
      </c>
      <c r="I29" s="108">
        <v>95</v>
      </c>
      <c r="J29" s="113"/>
      <c r="K29" s="113"/>
      <c r="L29" s="108" t="s">
        <v>19</v>
      </c>
      <c r="M29" s="111"/>
    </row>
    <row r="30" spans="1:13" ht="31.5">
      <c r="A30" s="508"/>
      <c r="B30" s="106">
        <v>28</v>
      </c>
      <c r="C30" s="174" t="s">
        <v>260</v>
      </c>
      <c r="D30" s="107" t="s">
        <v>268</v>
      </c>
      <c r="E30" s="108" t="s">
        <v>297</v>
      </c>
      <c r="F30" s="109" t="s">
        <v>298</v>
      </c>
      <c r="G30" s="113" t="s">
        <v>265</v>
      </c>
      <c r="H30" s="113">
        <v>1</v>
      </c>
      <c r="I30" s="108" t="s">
        <v>299</v>
      </c>
      <c r="J30" s="113"/>
      <c r="K30" s="113"/>
      <c r="L30" s="108" t="s">
        <v>19</v>
      </c>
      <c r="M30" s="111"/>
    </row>
    <row r="31" spans="1:13" ht="31.5">
      <c r="A31" s="508"/>
      <c r="B31" s="106">
        <v>29</v>
      </c>
      <c r="C31" s="174" t="s">
        <v>260</v>
      </c>
      <c r="D31" s="107" t="s">
        <v>268</v>
      </c>
      <c r="E31" s="108" t="s">
        <v>272</v>
      </c>
      <c r="F31" s="109" t="s">
        <v>300</v>
      </c>
      <c r="G31" s="113" t="s">
        <v>265</v>
      </c>
      <c r="H31" s="113">
        <v>3</v>
      </c>
      <c r="I31" s="110">
        <v>6000</v>
      </c>
      <c r="J31" s="113"/>
      <c r="K31" s="113"/>
      <c r="L31" s="108" t="s">
        <v>19</v>
      </c>
      <c r="M31" s="111"/>
    </row>
    <row r="32" spans="1:13" ht="31.5">
      <c r="A32" s="508"/>
      <c r="B32" s="106">
        <v>30</v>
      </c>
      <c r="C32" s="174" t="s">
        <v>260</v>
      </c>
      <c r="D32" s="107" t="s">
        <v>268</v>
      </c>
      <c r="E32" s="172">
        <v>483702</v>
      </c>
      <c r="F32" s="109" t="s">
        <v>301</v>
      </c>
      <c r="G32" s="113"/>
      <c r="H32" s="113">
        <v>4</v>
      </c>
      <c r="I32" s="108">
        <v>60</v>
      </c>
      <c r="J32" s="113"/>
      <c r="K32" s="113"/>
      <c r="L32" s="108" t="s">
        <v>263</v>
      </c>
      <c r="M32" s="111"/>
    </row>
    <row r="33" spans="1:13" ht="31.5">
      <c r="A33" s="508"/>
      <c r="B33" s="106">
        <v>31</v>
      </c>
      <c r="C33" s="174" t="s">
        <v>260</v>
      </c>
      <c r="D33" s="107" t="s">
        <v>268</v>
      </c>
      <c r="E33" s="172">
        <v>472913</v>
      </c>
      <c r="F33" s="109" t="s">
        <v>302</v>
      </c>
      <c r="G33" s="113"/>
      <c r="H33" s="113">
        <v>3</v>
      </c>
      <c r="I33" s="108">
        <v>70</v>
      </c>
      <c r="J33" s="113"/>
      <c r="K33" s="113"/>
      <c r="L33" s="108" t="s">
        <v>19</v>
      </c>
      <c r="M33" s="111"/>
    </row>
    <row r="34" spans="1:13" ht="31.5">
      <c r="A34" s="508"/>
      <c r="B34" s="106">
        <v>32</v>
      </c>
      <c r="C34" s="174" t="s">
        <v>260</v>
      </c>
      <c r="D34" s="107" t="s">
        <v>268</v>
      </c>
      <c r="E34" s="172">
        <v>606908</v>
      </c>
      <c r="F34" s="109" t="s">
        <v>303</v>
      </c>
      <c r="G34" s="113"/>
      <c r="H34" s="113">
        <v>3</v>
      </c>
      <c r="I34" s="108">
        <v>800</v>
      </c>
      <c r="J34" s="113"/>
      <c r="K34" s="113"/>
      <c r="L34" s="108" t="s">
        <v>19</v>
      </c>
      <c r="M34" s="111"/>
    </row>
    <row r="35" spans="1:13" ht="31.5">
      <c r="A35" s="508"/>
      <c r="B35" s="106">
        <v>33</v>
      </c>
      <c r="C35" s="174" t="s">
        <v>260</v>
      </c>
      <c r="D35" s="107" t="s">
        <v>268</v>
      </c>
      <c r="E35" s="108" t="s">
        <v>272</v>
      </c>
      <c r="F35" s="113" t="s">
        <v>304</v>
      </c>
      <c r="G35" s="113"/>
      <c r="H35" s="113">
        <v>2</v>
      </c>
      <c r="I35" s="108">
        <v>400</v>
      </c>
      <c r="J35" s="113"/>
      <c r="K35" s="113"/>
      <c r="L35" s="108" t="s">
        <v>19</v>
      </c>
      <c r="M35" s="111"/>
    </row>
    <row r="36" spans="1:13" ht="31.5">
      <c r="A36" s="508"/>
      <c r="B36" s="106">
        <v>34</v>
      </c>
      <c r="C36" s="174" t="s">
        <v>260</v>
      </c>
      <c r="D36" s="107" t="s">
        <v>268</v>
      </c>
      <c r="E36" s="172">
        <v>433898</v>
      </c>
      <c r="F36" s="109" t="s">
        <v>305</v>
      </c>
      <c r="G36" s="113"/>
      <c r="H36" s="113">
        <v>4</v>
      </c>
      <c r="I36" s="108">
        <v>250</v>
      </c>
      <c r="J36" s="113"/>
      <c r="K36" s="113"/>
      <c r="L36" s="108" t="s">
        <v>19</v>
      </c>
      <c r="M36" s="111"/>
    </row>
    <row r="37" spans="1:13" ht="31.5">
      <c r="A37" s="508"/>
      <c r="B37" s="106">
        <v>35</v>
      </c>
      <c r="C37" s="174" t="s">
        <v>260</v>
      </c>
      <c r="D37" s="107" t="s">
        <v>268</v>
      </c>
      <c r="E37" s="108" t="s">
        <v>272</v>
      </c>
      <c r="F37" s="109" t="s">
        <v>306</v>
      </c>
      <c r="G37" s="113"/>
      <c r="H37" s="113">
        <v>4</v>
      </c>
      <c r="I37" s="108">
        <v>150</v>
      </c>
      <c r="J37" s="113"/>
      <c r="K37" s="113"/>
      <c r="L37" s="108" t="s">
        <v>19</v>
      </c>
      <c r="M37" s="111"/>
    </row>
    <row r="38" spans="1:13" ht="31.5">
      <c r="A38" s="508"/>
      <c r="B38" s="106">
        <v>36</v>
      </c>
      <c r="C38" s="174" t="s">
        <v>260</v>
      </c>
      <c r="D38" s="107" t="s">
        <v>268</v>
      </c>
      <c r="E38" s="108" t="s">
        <v>272</v>
      </c>
      <c r="F38" s="109" t="s">
        <v>307</v>
      </c>
      <c r="G38" s="113"/>
      <c r="H38" s="113">
        <v>2</v>
      </c>
      <c r="I38" s="108">
        <v>300</v>
      </c>
      <c r="J38" s="113"/>
      <c r="K38" s="113"/>
      <c r="L38" s="108" t="s">
        <v>19</v>
      </c>
      <c r="M38" s="111"/>
    </row>
    <row r="39" spans="1:13" ht="31.5">
      <c r="A39" s="508"/>
      <c r="B39" s="106">
        <v>37</v>
      </c>
      <c r="C39" s="174" t="s">
        <v>260</v>
      </c>
      <c r="D39" s="107" t="s">
        <v>268</v>
      </c>
      <c r="E39" s="172">
        <v>299873</v>
      </c>
      <c r="F39" s="109" t="s">
        <v>308</v>
      </c>
      <c r="G39" s="113"/>
      <c r="H39" s="113">
        <v>2</v>
      </c>
      <c r="I39" s="108">
        <v>280</v>
      </c>
      <c r="J39" s="113"/>
      <c r="K39" s="113"/>
      <c r="L39" s="108" t="s">
        <v>19</v>
      </c>
      <c r="M39" s="111"/>
    </row>
    <row r="40" spans="1:13" ht="47.25">
      <c r="A40" s="508"/>
      <c r="B40" s="106">
        <v>38</v>
      </c>
      <c r="C40" s="174" t="s">
        <v>260</v>
      </c>
      <c r="D40" s="107" t="s">
        <v>268</v>
      </c>
      <c r="E40" s="108" t="s">
        <v>272</v>
      </c>
      <c r="F40" s="109" t="s">
        <v>309</v>
      </c>
      <c r="G40" s="113" t="s">
        <v>265</v>
      </c>
      <c r="H40" s="113">
        <v>2</v>
      </c>
      <c r="I40" s="108" t="s">
        <v>310</v>
      </c>
      <c r="J40" s="113"/>
      <c r="K40" s="113"/>
      <c r="L40" s="108" t="s">
        <v>19</v>
      </c>
      <c r="M40" s="111"/>
    </row>
    <row r="41" spans="1:13" ht="31.5">
      <c r="A41" s="508"/>
      <c r="B41" s="106">
        <v>39</v>
      </c>
      <c r="C41" s="174" t="s">
        <v>260</v>
      </c>
      <c r="D41" s="107" t="s">
        <v>268</v>
      </c>
      <c r="E41" s="108">
        <v>484710</v>
      </c>
      <c r="F41" s="109" t="s">
        <v>311</v>
      </c>
      <c r="G41" s="113" t="s">
        <v>265</v>
      </c>
      <c r="H41" s="113">
        <v>4</v>
      </c>
      <c r="I41" s="108">
        <v>170</v>
      </c>
      <c r="J41" s="113"/>
      <c r="K41" s="113"/>
      <c r="L41" s="108" t="s">
        <v>19</v>
      </c>
      <c r="M41" s="111"/>
    </row>
    <row r="42" spans="1:13" ht="31.5">
      <c r="A42" s="508"/>
      <c r="B42" s="106">
        <v>40</v>
      </c>
      <c r="C42" s="174" t="s">
        <v>260</v>
      </c>
      <c r="D42" s="107" t="s">
        <v>268</v>
      </c>
      <c r="E42" s="108" t="s">
        <v>272</v>
      </c>
      <c r="F42" s="109" t="s">
        <v>312</v>
      </c>
      <c r="G42" s="114"/>
      <c r="H42" s="113"/>
      <c r="I42" s="110">
        <v>3000</v>
      </c>
      <c r="J42" s="113"/>
      <c r="K42" s="113"/>
      <c r="L42" s="108" t="s">
        <v>19</v>
      </c>
      <c r="M42" s="111"/>
    </row>
    <row r="43" spans="1:13" ht="31.5">
      <c r="A43" s="508"/>
      <c r="B43" s="106">
        <v>41</v>
      </c>
      <c r="C43" s="174" t="s">
        <v>260</v>
      </c>
      <c r="D43" s="107" t="s">
        <v>268</v>
      </c>
      <c r="E43" s="108" t="s">
        <v>272</v>
      </c>
      <c r="F43" s="109" t="s">
        <v>313</v>
      </c>
      <c r="G43" s="113" t="s">
        <v>265</v>
      </c>
      <c r="H43" s="113">
        <v>1</v>
      </c>
      <c r="I43" s="108">
        <v>500</v>
      </c>
      <c r="J43" s="113"/>
      <c r="K43" s="113"/>
      <c r="L43" s="108" t="s">
        <v>19</v>
      </c>
      <c r="M43" s="111"/>
    </row>
    <row r="44" spans="1:13" ht="31.5">
      <c r="A44" s="508"/>
      <c r="B44" s="106">
        <v>42</v>
      </c>
      <c r="C44" s="174" t="s">
        <v>260</v>
      </c>
      <c r="D44" s="107" t="s">
        <v>268</v>
      </c>
      <c r="E44" s="172">
        <v>600028</v>
      </c>
      <c r="F44" s="109" t="s">
        <v>314</v>
      </c>
      <c r="G44" s="113" t="s">
        <v>265</v>
      </c>
      <c r="H44" s="113">
        <v>3</v>
      </c>
      <c r="I44" s="108">
        <v>200</v>
      </c>
      <c r="J44" s="113"/>
      <c r="K44" s="113"/>
      <c r="L44" s="108" t="s">
        <v>263</v>
      </c>
      <c r="M44" s="111"/>
    </row>
    <row r="45" spans="1:13" ht="63.75" thickBot="1">
      <c r="A45" s="508"/>
      <c r="B45" s="115">
        <v>43</v>
      </c>
      <c r="C45" s="175" t="s">
        <v>260</v>
      </c>
      <c r="D45" s="116" t="s">
        <v>268</v>
      </c>
      <c r="E45" s="117" t="s">
        <v>272</v>
      </c>
      <c r="F45" s="118" t="s">
        <v>315</v>
      </c>
      <c r="G45" s="119"/>
      <c r="H45" s="119">
        <v>1</v>
      </c>
      <c r="I45" s="117" t="s">
        <v>316</v>
      </c>
      <c r="J45" s="119" t="s">
        <v>317</v>
      </c>
      <c r="K45" s="119"/>
      <c r="L45" s="117" t="s">
        <v>263</v>
      </c>
      <c r="M45" s="120"/>
    </row>
    <row r="46" spans="1:13" ht="238.5" thickBot="1">
      <c r="A46" s="121" t="s">
        <v>336</v>
      </c>
      <c r="B46" s="122">
        <v>15</v>
      </c>
      <c r="C46" s="176"/>
      <c r="D46" s="123"/>
      <c r="E46" s="124"/>
      <c r="F46" s="125"/>
      <c r="G46" s="126"/>
      <c r="H46" s="126"/>
      <c r="I46" s="127"/>
      <c r="J46" s="127"/>
      <c r="K46" s="128"/>
      <c r="L46" s="126"/>
      <c r="M46" s="129"/>
    </row>
    <row r="47" spans="1:13" ht="237.75">
      <c r="A47" s="130" t="s">
        <v>376</v>
      </c>
      <c r="B47" s="131">
        <v>25</v>
      </c>
      <c r="C47" s="177"/>
      <c r="D47" s="132"/>
      <c r="E47" s="133"/>
      <c r="F47" s="134"/>
      <c r="G47" s="135"/>
      <c r="H47" s="135"/>
      <c r="I47" s="136"/>
      <c r="J47" s="136"/>
      <c r="K47" s="137"/>
      <c r="L47" s="135"/>
      <c r="M47" s="138"/>
    </row>
  </sheetData>
  <mergeCells count="3">
    <mergeCell ref="A1:M1"/>
    <mergeCell ref="A2:B2"/>
    <mergeCell ref="A3:A45"/>
  </mergeCell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dimension ref="A1:M3"/>
  <sheetViews>
    <sheetView zoomScale="70" zoomScaleNormal="70" workbookViewId="0">
      <selection activeCell="D3" sqref="D3"/>
    </sheetView>
  </sheetViews>
  <sheetFormatPr defaultColWidth="9.140625" defaultRowHeight="18.75"/>
  <cols>
    <col min="1" max="1" width="3.5703125" style="168" bestFit="1" customWidth="1"/>
    <col min="2" max="2" width="4.42578125" style="169" bestFit="1" customWidth="1"/>
    <col min="3" max="3" width="18.28515625" style="169" bestFit="1" customWidth="1"/>
    <col min="4" max="4" width="110.28515625" style="170" customWidth="1"/>
    <col min="5" max="5" width="35.7109375" style="143" customWidth="1"/>
    <col min="6" max="6" width="42.140625" style="170" customWidth="1"/>
    <col min="7" max="7" width="19.5703125" style="169" bestFit="1" customWidth="1"/>
    <col min="8" max="8" width="11.7109375" style="169" bestFit="1" customWidth="1"/>
    <col min="9" max="9" width="15.7109375" style="171" customWidth="1"/>
    <col min="10" max="10" width="17.5703125" style="171" customWidth="1"/>
    <col min="11" max="11" width="19.42578125" style="169" customWidth="1"/>
    <col min="12" max="12" width="22.7109375" style="143" customWidth="1"/>
    <col min="13" max="13" width="30" style="143" customWidth="1"/>
    <col min="14" max="16384" width="9.140625" style="143"/>
  </cols>
  <sheetData>
    <row r="1" spans="1:13" ht="66" customHeight="1" thickBot="1">
      <c r="A1" s="497" t="s">
        <v>0</v>
      </c>
      <c r="B1" s="497"/>
      <c r="C1" s="497"/>
      <c r="D1" s="497"/>
      <c r="E1" s="497"/>
      <c r="F1" s="497"/>
      <c r="G1" s="497"/>
      <c r="H1" s="497"/>
      <c r="I1" s="497"/>
      <c r="J1" s="497"/>
      <c r="K1" s="497"/>
      <c r="L1" s="497"/>
      <c r="M1" s="498"/>
    </row>
    <row r="2" spans="1:13" ht="57" thickBot="1">
      <c r="A2" s="509" t="s">
        <v>1</v>
      </c>
      <c r="B2" s="510"/>
      <c r="C2" s="300" t="s">
        <v>2</v>
      </c>
      <c r="D2" s="301" t="s">
        <v>3</v>
      </c>
      <c r="E2" s="302" t="s">
        <v>4</v>
      </c>
      <c r="F2" s="301" t="s">
        <v>5</v>
      </c>
      <c r="G2" s="300" t="s">
        <v>6</v>
      </c>
      <c r="H2" s="300" t="s">
        <v>7</v>
      </c>
      <c r="I2" s="302" t="s">
        <v>8</v>
      </c>
      <c r="J2" s="302" t="s">
        <v>9</v>
      </c>
      <c r="K2" s="302" t="s">
        <v>10</v>
      </c>
      <c r="L2" s="302" t="s">
        <v>11</v>
      </c>
      <c r="M2" s="302" t="s">
        <v>12</v>
      </c>
    </row>
    <row r="3" spans="1:13" ht="387" customHeight="1" thickBot="1">
      <c r="A3" s="303" t="s">
        <v>13</v>
      </c>
      <c r="B3" s="304">
        <v>1</v>
      </c>
      <c r="C3" s="305" t="s">
        <v>141</v>
      </c>
      <c r="D3" s="306" t="s">
        <v>142</v>
      </c>
      <c r="E3" s="307">
        <v>22721</v>
      </c>
      <c r="F3" s="308" t="s">
        <v>143</v>
      </c>
      <c r="G3" s="307" t="s">
        <v>144</v>
      </c>
      <c r="H3" s="307">
        <v>4</v>
      </c>
      <c r="I3" s="309">
        <v>20000</v>
      </c>
      <c r="J3" s="309">
        <v>80000</v>
      </c>
      <c r="K3" s="310">
        <v>45382</v>
      </c>
      <c r="L3" s="307" t="s">
        <v>77</v>
      </c>
      <c r="M3" s="311" t="s">
        <v>20</v>
      </c>
    </row>
  </sheetData>
  <mergeCells count="2">
    <mergeCell ref="A1:M1"/>
    <mergeCell ref="A2:B2"/>
  </mergeCells>
  <hyperlinks>
    <hyperlink ref="E3" r:id="rId1" display="https://catalogo.compras.gov.br/cnbs-web/busca"/>
  </hyperlinks>
  <pageMargins left="0.511811024" right="0.511811024" top="0.78740157499999996" bottom="0.78740157499999996" header="0.31496062000000002" footer="0.31496062000000002"/>
  <drawing r:id="rId2"/>
</worksheet>
</file>

<file path=xl/worksheets/sheet4.xml><?xml version="1.0" encoding="utf-8"?>
<worksheet xmlns="http://schemas.openxmlformats.org/spreadsheetml/2006/main" xmlns:r="http://schemas.openxmlformats.org/officeDocument/2006/relationships">
  <dimension ref="A1:M40"/>
  <sheetViews>
    <sheetView topLeftCell="A40" zoomScale="70" zoomScaleNormal="70" workbookViewId="0">
      <selection activeCell="D25" sqref="D25"/>
    </sheetView>
  </sheetViews>
  <sheetFormatPr defaultColWidth="9.140625" defaultRowHeight="18.75"/>
  <cols>
    <col min="1" max="1" width="5.85546875" style="168" customWidth="1"/>
    <col min="2" max="2" width="5.140625" style="169" customWidth="1"/>
    <col min="3" max="3" width="22.85546875" style="169" bestFit="1" customWidth="1"/>
    <col min="4" max="4" width="133" style="345" bestFit="1" customWidth="1"/>
    <col min="5" max="5" width="35.7109375" style="169" customWidth="1"/>
    <col min="6" max="6" width="30.140625" style="345" customWidth="1"/>
    <col min="7" max="7" width="19.5703125" style="169" bestFit="1" customWidth="1"/>
    <col min="8" max="8" width="20.5703125" style="169" bestFit="1" customWidth="1"/>
    <col min="9" max="9" width="15.7109375" style="171" customWidth="1"/>
    <col min="10" max="10" width="29.7109375" style="171" bestFit="1" customWidth="1"/>
    <col min="11" max="11" width="19.42578125" style="169" customWidth="1"/>
    <col min="12" max="12" width="22.7109375" style="143" customWidth="1"/>
    <col min="13" max="13" width="30" style="143" customWidth="1"/>
    <col min="14" max="16384" width="9.140625" style="143"/>
  </cols>
  <sheetData>
    <row r="1" spans="1:13" ht="66" customHeight="1" thickBot="1">
      <c r="A1" s="497" t="s">
        <v>0</v>
      </c>
      <c r="B1" s="497"/>
      <c r="C1" s="497"/>
      <c r="D1" s="497"/>
      <c r="E1" s="497"/>
      <c r="F1" s="497"/>
      <c r="G1" s="497"/>
      <c r="H1" s="497"/>
      <c r="I1" s="497"/>
      <c r="J1" s="497"/>
      <c r="K1" s="497"/>
      <c r="L1" s="497"/>
      <c r="M1" s="498"/>
    </row>
    <row r="2" spans="1:13" s="169" customFormat="1" ht="57" thickBot="1">
      <c r="A2" s="349" t="s">
        <v>1</v>
      </c>
      <c r="B2" s="350"/>
      <c r="C2" s="144" t="s">
        <v>2</v>
      </c>
      <c r="D2" s="145" t="s">
        <v>3</v>
      </c>
      <c r="E2" s="146" t="s">
        <v>4</v>
      </c>
      <c r="F2" s="145" t="s">
        <v>5</v>
      </c>
      <c r="G2" s="144" t="s">
        <v>6</v>
      </c>
      <c r="H2" s="144" t="s">
        <v>7</v>
      </c>
      <c r="I2" s="146" t="s">
        <v>8</v>
      </c>
      <c r="J2" s="146" t="s">
        <v>9</v>
      </c>
      <c r="K2" s="146" t="s">
        <v>10</v>
      </c>
      <c r="L2" s="146" t="s">
        <v>11</v>
      </c>
      <c r="M2" s="146" t="s">
        <v>12</v>
      </c>
    </row>
    <row r="3" spans="1:13" ht="282.75" customHeight="1">
      <c r="A3" s="511" t="s">
        <v>13</v>
      </c>
      <c r="B3" s="147">
        <v>1</v>
      </c>
      <c r="C3" s="148" t="s">
        <v>14</v>
      </c>
      <c r="D3" s="200" t="s">
        <v>25</v>
      </c>
      <c r="E3" s="149">
        <v>482382</v>
      </c>
      <c r="F3" s="200" t="s">
        <v>26</v>
      </c>
      <c r="G3" s="149" t="s">
        <v>15</v>
      </c>
      <c r="H3" s="149">
        <v>5</v>
      </c>
      <c r="I3" s="180">
        <v>10399</v>
      </c>
      <c r="J3" s="180">
        <v>51995</v>
      </c>
      <c r="K3" s="181">
        <v>45381</v>
      </c>
      <c r="L3" s="149" t="s">
        <v>19</v>
      </c>
      <c r="M3" s="182" t="s">
        <v>20</v>
      </c>
    </row>
    <row r="4" spans="1:13" ht="38.25" thickBot="1">
      <c r="A4" s="499"/>
      <c r="B4" s="272">
        <v>2</v>
      </c>
      <c r="C4" s="150" t="s">
        <v>14</v>
      </c>
      <c r="D4" s="194" t="s">
        <v>29</v>
      </c>
      <c r="E4" s="152">
        <v>606464</v>
      </c>
      <c r="F4" s="194" t="s">
        <v>30</v>
      </c>
      <c r="G4" s="152" t="s">
        <v>15</v>
      </c>
      <c r="H4" s="152">
        <v>5</v>
      </c>
      <c r="I4" s="187">
        <v>4719</v>
      </c>
      <c r="J4" s="187">
        <v>23595</v>
      </c>
      <c r="K4" s="188">
        <v>45381</v>
      </c>
      <c r="L4" s="152" t="s">
        <v>16</v>
      </c>
      <c r="M4" s="189" t="s">
        <v>20</v>
      </c>
    </row>
    <row r="5" spans="1:13" ht="409.5">
      <c r="A5" s="499"/>
      <c r="B5" s="147">
        <v>3</v>
      </c>
      <c r="C5" s="317" t="s">
        <v>73</v>
      </c>
      <c r="D5" s="194" t="s">
        <v>78</v>
      </c>
      <c r="E5" s="152">
        <v>480493</v>
      </c>
      <c r="F5" s="194" t="s">
        <v>79</v>
      </c>
      <c r="G5" s="152" t="s">
        <v>76</v>
      </c>
      <c r="H5" s="152">
        <v>5</v>
      </c>
      <c r="I5" s="191">
        <v>3739.1683333333331</v>
      </c>
      <c r="J5" s="191">
        <v>18695.841666666667</v>
      </c>
      <c r="K5" s="188">
        <v>45322</v>
      </c>
      <c r="L5" s="152" t="s">
        <v>77</v>
      </c>
      <c r="M5" s="189" t="s">
        <v>20</v>
      </c>
    </row>
    <row r="6" spans="1:13" ht="169.5" thickBot="1">
      <c r="A6" s="499"/>
      <c r="B6" s="272">
        <v>4</v>
      </c>
      <c r="C6" s="317" t="s">
        <v>73</v>
      </c>
      <c r="D6" s="194" t="s">
        <v>87</v>
      </c>
      <c r="E6" s="152">
        <v>445782</v>
      </c>
      <c r="F6" s="194" t="s">
        <v>88</v>
      </c>
      <c r="G6" s="152" t="s">
        <v>76</v>
      </c>
      <c r="H6" s="152">
        <v>5</v>
      </c>
      <c r="I6" s="191">
        <v>27.042000000000002</v>
      </c>
      <c r="J6" s="191">
        <v>135.21</v>
      </c>
      <c r="K6" s="188">
        <v>45322</v>
      </c>
      <c r="L6" s="152" t="s">
        <v>77</v>
      </c>
      <c r="M6" s="189" t="s">
        <v>20</v>
      </c>
    </row>
    <row r="7" spans="1:13" ht="243.75">
      <c r="A7" s="499"/>
      <c r="B7" s="147">
        <v>5</v>
      </c>
      <c r="C7" s="317" t="s">
        <v>73</v>
      </c>
      <c r="D7" s="194" t="s">
        <v>87</v>
      </c>
      <c r="E7" s="152">
        <v>479549</v>
      </c>
      <c r="F7" s="194" t="s">
        <v>89</v>
      </c>
      <c r="G7" s="152" t="s">
        <v>76</v>
      </c>
      <c r="H7" s="152">
        <v>5</v>
      </c>
      <c r="I7" s="191">
        <v>30</v>
      </c>
      <c r="J7" s="191">
        <v>150</v>
      </c>
      <c r="K7" s="188">
        <v>45322</v>
      </c>
      <c r="L7" s="152" t="s">
        <v>77</v>
      </c>
      <c r="M7" s="189" t="s">
        <v>20</v>
      </c>
    </row>
    <row r="8" spans="1:13" ht="38.25" thickBot="1">
      <c r="A8" s="499"/>
      <c r="B8" s="272">
        <v>6</v>
      </c>
      <c r="C8" s="317" t="s">
        <v>407</v>
      </c>
      <c r="D8" s="194" t="s">
        <v>94</v>
      </c>
      <c r="E8" s="152">
        <v>462261</v>
      </c>
      <c r="F8" s="194" t="s">
        <v>95</v>
      </c>
      <c r="G8" s="152" t="s">
        <v>93</v>
      </c>
      <c r="H8" s="152">
        <v>1</v>
      </c>
      <c r="I8" s="196">
        <v>30</v>
      </c>
      <c r="J8" s="196">
        <v>30</v>
      </c>
      <c r="K8" s="188">
        <v>45381</v>
      </c>
      <c r="L8" s="192" t="s">
        <v>96</v>
      </c>
      <c r="M8" s="193" t="s">
        <v>97</v>
      </c>
    </row>
    <row r="9" spans="1:13" ht="37.5">
      <c r="A9" s="499"/>
      <c r="B9" s="147">
        <v>7</v>
      </c>
      <c r="C9" s="317" t="s">
        <v>408</v>
      </c>
      <c r="D9" s="194" t="s">
        <v>94</v>
      </c>
      <c r="E9" s="152">
        <v>462261</v>
      </c>
      <c r="F9" s="194" t="s">
        <v>95</v>
      </c>
      <c r="G9" s="152" t="s">
        <v>93</v>
      </c>
      <c r="H9" s="152">
        <v>1</v>
      </c>
      <c r="I9" s="196">
        <v>30</v>
      </c>
      <c r="J9" s="196">
        <v>30</v>
      </c>
      <c r="K9" s="188">
        <v>45381</v>
      </c>
      <c r="L9" s="192" t="s">
        <v>96</v>
      </c>
      <c r="M9" s="193" t="s">
        <v>97</v>
      </c>
    </row>
    <row r="10" spans="1:13" ht="38.25" thickBot="1">
      <c r="A10" s="499"/>
      <c r="B10" s="272">
        <v>8</v>
      </c>
      <c r="C10" s="150" t="s">
        <v>98</v>
      </c>
      <c r="D10" s="194" t="s">
        <v>25</v>
      </c>
      <c r="E10" s="152">
        <v>482382</v>
      </c>
      <c r="F10" s="194" t="s">
        <v>26</v>
      </c>
      <c r="G10" s="152" t="s">
        <v>15</v>
      </c>
      <c r="H10" s="152">
        <v>4</v>
      </c>
      <c r="I10" s="187">
        <v>10399</v>
      </c>
      <c r="J10" s="187">
        <f t="shared" ref="J10" si="0">H10*I10</f>
        <v>41596</v>
      </c>
      <c r="K10" s="188">
        <v>45381</v>
      </c>
      <c r="L10" s="152" t="s">
        <v>19</v>
      </c>
      <c r="M10" s="189" t="s">
        <v>20</v>
      </c>
    </row>
    <row r="11" spans="1:13" ht="168.75">
      <c r="A11" s="499"/>
      <c r="B11" s="147">
        <v>9</v>
      </c>
      <c r="C11" s="150" t="s">
        <v>101</v>
      </c>
      <c r="D11" s="194" t="s">
        <v>80</v>
      </c>
      <c r="E11" s="152" t="s">
        <v>102</v>
      </c>
      <c r="F11" s="194" t="s">
        <v>511</v>
      </c>
      <c r="G11" s="152" t="s">
        <v>15</v>
      </c>
      <c r="H11" s="152">
        <v>2</v>
      </c>
      <c r="I11" s="191">
        <v>489</v>
      </c>
      <c r="J11" s="191">
        <f>I11*H11</f>
        <v>978</v>
      </c>
      <c r="K11" s="188" t="s">
        <v>103</v>
      </c>
      <c r="L11" s="192" t="s">
        <v>104</v>
      </c>
      <c r="M11" s="193" t="s">
        <v>50</v>
      </c>
    </row>
    <row r="12" spans="1:13" ht="94.5" thickBot="1">
      <c r="A12" s="499"/>
      <c r="B12" s="272">
        <v>10</v>
      </c>
      <c r="C12" s="150" t="s">
        <v>101</v>
      </c>
      <c r="D12" s="194" t="s">
        <v>80</v>
      </c>
      <c r="E12" s="152" t="s">
        <v>105</v>
      </c>
      <c r="F12" s="194" t="s">
        <v>512</v>
      </c>
      <c r="G12" s="152" t="s">
        <v>15</v>
      </c>
      <c r="H12" s="152">
        <v>2</v>
      </c>
      <c r="I12" s="191">
        <v>59</v>
      </c>
      <c r="J12" s="191">
        <f>I12*H12</f>
        <v>118</v>
      </c>
      <c r="K12" s="188" t="s">
        <v>103</v>
      </c>
      <c r="L12" s="192" t="s">
        <v>104</v>
      </c>
      <c r="M12" s="193" t="s">
        <v>50</v>
      </c>
    </row>
    <row r="13" spans="1:13">
      <c r="A13" s="499"/>
      <c r="B13" s="147">
        <v>11</v>
      </c>
      <c r="C13" s="150" t="s">
        <v>101</v>
      </c>
      <c r="D13" s="194" t="s">
        <v>80</v>
      </c>
      <c r="E13" s="152" t="s">
        <v>106</v>
      </c>
      <c r="F13" s="346" t="s">
        <v>107</v>
      </c>
      <c r="G13" s="152" t="s">
        <v>15</v>
      </c>
      <c r="H13" s="152">
        <v>2</v>
      </c>
      <c r="I13" s="191">
        <v>49</v>
      </c>
      <c r="J13" s="191">
        <f t="shared" ref="J13" si="1">I13*H13</f>
        <v>98</v>
      </c>
      <c r="K13" s="188" t="s">
        <v>103</v>
      </c>
      <c r="L13" s="192" t="s">
        <v>104</v>
      </c>
      <c r="M13" s="193" t="s">
        <v>50</v>
      </c>
    </row>
    <row r="14" spans="1:13" ht="282" thickBot="1">
      <c r="A14" s="499"/>
      <c r="B14" s="272">
        <v>12</v>
      </c>
      <c r="C14" s="150" t="s">
        <v>101</v>
      </c>
      <c r="D14" s="194" t="s">
        <v>80</v>
      </c>
      <c r="E14" s="152" t="s">
        <v>108</v>
      </c>
      <c r="F14" s="194" t="s">
        <v>513</v>
      </c>
      <c r="G14" s="152" t="s">
        <v>15</v>
      </c>
      <c r="H14" s="152">
        <v>1</v>
      </c>
      <c r="I14" s="191">
        <v>4669</v>
      </c>
      <c r="J14" s="191">
        <v>4669</v>
      </c>
      <c r="K14" s="188" t="s">
        <v>103</v>
      </c>
      <c r="L14" s="192" t="s">
        <v>49</v>
      </c>
      <c r="M14" s="193" t="s">
        <v>50</v>
      </c>
    </row>
    <row r="15" spans="1:13" ht="243.75">
      <c r="A15" s="499"/>
      <c r="B15" s="147">
        <v>13</v>
      </c>
      <c r="C15" s="150" t="s">
        <v>132</v>
      </c>
      <c r="D15" s="194" t="s">
        <v>133</v>
      </c>
      <c r="E15" s="152">
        <v>462546</v>
      </c>
      <c r="F15" s="194" t="s">
        <v>134</v>
      </c>
      <c r="G15" s="152" t="s">
        <v>15</v>
      </c>
      <c r="H15" s="152">
        <v>2</v>
      </c>
      <c r="I15" s="191">
        <v>2500</v>
      </c>
      <c r="J15" s="191">
        <f>I15*H15</f>
        <v>5000</v>
      </c>
      <c r="K15" s="188">
        <v>45293</v>
      </c>
      <c r="L15" s="192" t="s">
        <v>19</v>
      </c>
      <c r="M15" s="193" t="s">
        <v>20</v>
      </c>
    </row>
    <row r="16" spans="1:13" ht="94.5" thickBot="1">
      <c r="A16" s="499"/>
      <c r="B16" s="272">
        <v>14</v>
      </c>
      <c r="C16" s="150" t="s">
        <v>132</v>
      </c>
      <c r="D16" s="194" t="s">
        <v>135</v>
      </c>
      <c r="E16" s="152">
        <v>455632</v>
      </c>
      <c r="F16" s="194" t="s">
        <v>136</v>
      </c>
      <c r="G16" s="152" t="s">
        <v>15</v>
      </c>
      <c r="H16" s="152">
        <v>4</v>
      </c>
      <c r="I16" s="196">
        <v>9.9</v>
      </c>
      <c r="J16" s="191">
        <f t="shared" ref="J16:J18" si="2">I16*H16</f>
        <v>39.6</v>
      </c>
      <c r="K16" s="188">
        <v>45293</v>
      </c>
      <c r="L16" s="192" t="s">
        <v>16</v>
      </c>
      <c r="M16" s="193" t="s">
        <v>20</v>
      </c>
    </row>
    <row r="17" spans="1:13" ht="93.75">
      <c r="A17" s="499"/>
      <c r="B17" s="147">
        <v>15</v>
      </c>
      <c r="C17" s="150" t="s">
        <v>132</v>
      </c>
      <c r="D17" s="194" t="s">
        <v>135</v>
      </c>
      <c r="E17" s="152">
        <v>451819</v>
      </c>
      <c r="F17" s="194" t="s">
        <v>137</v>
      </c>
      <c r="G17" s="152" t="s">
        <v>15</v>
      </c>
      <c r="H17" s="152">
        <v>4</v>
      </c>
      <c r="I17" s="196">
        <v>26.62</v>
      </c>
      <c r="J17" s="191">
        <f t="shared" si="2"/>
        <v>106.48</v>
      </c>
      <c r="K17" s="188">
        <v>45293</v>
      </c>
      <c r="L17" s="192" t="s">
        <v>16</v>
      </c>
      <c r="M17" s="193" t="s">
        <v>20</v>
      </c>
    </row>
    <row r="18" spans="1:13" ht="207" thickBot="1">
      <c r="A18" s="499"/>
      <c r="B18" s="272">
        <v>16</v>
      </c>
      <c r="C18" s="150" t="s">
        <v>132</v>
      </c>
      <c r="D18" s="194" t="s">
        <v>135</v>
      </c>
      <c r="E18" s="152">
        <v>479549</v>
      </c>
      <c r="F18" s="194" t="s">
        <v>138</v>
      </c>
      <c r="G18" s="152" t="s">
        <v>139</v>
      </c>
      <c r="H18" s="152">
        <v>4</v>
      </c>
      <c r="I18" s="196">
        <v>19.5</v>
      </c>
      <c r="J18" s="191">
        <f t="shared" si="2"/>
        <v>78</v>
      </c>
      <c r="K18" s="188">
        <v>45293</v>
      </c>
      <c r="L18" s="192" t="s">
        <v>16</v>
      </c>
      <c r="M18" s="193" t="s">
        <v>20</v>
      </c>
    </row>
    <row r="19" spans="1:13" ht="37.5">
      <c r="A19" s="499"/>
      <c r="B19" s="147">
        <v>17</v>
      </c>
      <c r="C19" s="150" t="s">
        <v>141</v>
      </c>
      <c r="D19" s="194" t="s">
        <v>25</v>
      </c>
      <c r="E19" s="152">
        <v>482382</v>
      </c>
      <c r="F19" s="194" t="s">
        <v>26</v>
      </c>
      <c r="G19" s="152" t="s">
        <v>15</v>
      </c>
      <c r="H19" s="152">
        <v>4</v>
      </c>
      <c r="I19" s="187">
        <v>10399</v>
      </c>
      <c r="J19" s="187">
        <f t="shared" ref="J19" si="3">H19*I19</f>
        <v>41596</v>
      </c>
      <c r="K19" s="188">
        <v>45381</v>
      </c>
      <c r="L19" s="152" t="s">
        <v>19</v>
      </c>
      <c r="M19" s="189" t="s">
        <v>20</v>
      </c>
    </row>
    <row r="20" spans="1:13" ht="31.5" customHeight="1" thickBot="1">
      <c r="A20" s="499"/>
      <c r="B20" s="272">
        <v>18</v>
      </c>
      <c r="C20" s="150" t="s">
        <v>141</v>
      </c>
      <c r="D20" s="194" t="s">
        <v>147</v>
      </c>
      <c r="E20" s="152">
        <v>27618</v>
      </c>
      <c r="F20" s="194" t="s">
        <v>148</v>
      </c>
      <c r="G20" s="152" t="s">
        <v>15</v>
      </c>
      <c r="H20" s="152">
        <v>1</v>
      </c>
      <c r="I20" s="195">
        <v>250</v>
      </c>
      <c r="J20" s="195">
        <v>250</v>
      </c>
      <c r="K20" s="188">
        <v>45381</v>
      </c>
      <c r="L20" s="152" t="s">
        <v>16</v>
      </c>
      <c r="M20" s="189" t="s">
        <v>20</v>
      </c>
    </row>
    <row r="21" spans="1:13">
      <c r="A21" s="499"/>
      <c r="B21" s="147">
        <v>19</v>
      </c>
      <c r="C21" s="150" t="s">
        <v>157</v>
      </c>
      <c r="D21" s="194" t="s">
        <v>168</v>
      </c>
      <c r="E21" s="318">
        <v>606908</v>
      </c>
      <c r="F21" s="347" t="s">
        <v>169</v>
      </c>
      <c r="G21" s="152" t="s">
        <v>170</v>
      </c>
      <c r="H21" s="152">
        <v>4</v>
      </c>
      <c r="I21" s="191">
        <v>900</v>
      </c>
      <c r="J21" s="191">
        <v>3600</v>
      </c>
      <c r="K21" s="188">
        <v>45412</v>
      </c>
      <c r="L21" s="192" t="s">
        <v>71</v>
      </c>
      <c r="M21" s="193" t="s">
        <v>50</v>
      </c>
    </row>
    <row r="22" spans="1:13" ht="38.25" thickBot="1">
      <c r="A22" s="499"/>
      <c r="B22" s="272">
        <v>20</v>
      </c>
      <c r="C22" s="150" t="s">
        <v>157</v>
      </c>
      <c r="D22" s="194" t="s">
        <v>171</v>
      </c>
      <c r="E22" s="318" t="s">
        <v>172</v>
      </c>
      <c r="F22" s="194" t="s">
        <v>173</v>
      </c>
      <c r="G22" s="152" t="s">
        <v>76</v>
      </c>
      <c r="H22" s="152">
        <v>35</v>
      </c>
      <c r="I22" s="319">
        <v>100</v>
      </c>
      <c r="J22" s="191">
        <v>3500</v>
      </c>
      <c r="K22" s="188">
        <v>45046</v>
      </c>
      <c r="L22" s="192" t="s">
        <v>71</v>
      </c>
      <c r="M22" s="193" t="s">
        <v>50</v>
      </c>
    </row>
    <row r="23" spans="1:13" ht="56.25">
      <c r="A23" s="499"/>
      <c r="B23" s="147">
        <v>21</v>
      </c>
      <c r="C23" s="150" t="s">
        <v>157</v>
      </c>
      <c r="D23" s="194" t="s">
        <v>171</v>
      </c>
      <c r="E23" s="318" t="s">
        <v>172</v>
      </c>
      <c r="F23" s="194" t="s">
        <v>174</v>
      </c>
      <c r="G23" s="152" t="s">
        <v>76</v>
      </c>
      <c r="H23" s="152">
        <v>15</v>
      </c>
      <c r="I23" s="319">
        <v>200</v>
      </c>
      <c r="J23" s="191">
        <v>3000</v>
      </c>
      <c r="K23" s="188">
        <v>45046</v>
      </c>
      <c r="L23" s="192" t="s">
        <v>71</v>
      </c>
      <c r="M23" s="193" t="s">
        <v>175</v>
      </c>
    </row>
    <row r="24" spans="1:13" ht="19.5" thickBot="1">
      <c r="A24" s="499"/>
      <c r="B24" s="272">
        <v>22</v>
      </c>
      <c r="C24" s="150" t="s">
        <v>157</v>
      </c>
      <c r="D24" s="194" t="s">
        <v>171</v>
      </c>
      <c r="E24" s="318" t="s">
        <v>172</v>
      </c>
      <c r="F24" s="347" t="s">
        <v>176</v>
      </c>
      <c r="G24" s="152" t="s">
        <v>76</v>
      </c>
      <c r="H24" s="152">
        <v>35</v>
      </c>
      <c r="I24" s="319">
        <v>200</v>
      </c>
      <c r="J24" s="191">
        <v>7000</v>
      </c>
      <c r="K24" s="188">
        <v>45412</v>
      </c>
      <c r="L24" s="192" t="s">
        <v>71</v>
      </c>
      <c r="M24" s="193" t="s">
        <v>50</v>
      </c>
    </row>
    <row r="25" spans="1:13" ht="409.5">
      <c r="A25" s="499"/>
      <c r="B25" s="147">
        <v>23</v>
      </c>
      <c r="C25" s="150" t="s">
        <v>157</v>
      </c>
      <c r="D25" s="194" t="s">
        <v>168</v>
      </c>
      <c r="E25" s="152">
        <v>484082</v>
      </c>
      <c r="F25" s="194" t="s">
        <v>177</v>
      </c>
      <c r="G25" s="152" t="s">
        <v>76</v>
      </c>
      <c r="H25" s="152">
        <v>4</v>
      </c>
      <c r="I25" s="191">
        <v>4000</v>
      </c>
      <c r="J25" s="191">
        <v>16000</v>
      </c>
      <c r="K25" s="188">
        <v>45443</v>
      </c>
      <c r="L25" s="192" t="s">
        <v>71</v>
      </c>
      <c r="M25" s="193" t="s">
        <v>50</v>
      </c>
    </row>
    <row r="26" spans="1:13" ht="244.5" thickBot="1">
      <c r="A26" s="499"/>
      <c r="B26" s="272">
        <v>24</v>
      </c>
      <c r="C26" s="276" t="s">
        <v>45</v>
      </c>
      <c r="D26" s="342" t="s">
        <v>192</v>
      </c>
      <c r="E26" s="274">
        <v>462546</v>
      </c>
      <c r="F26" s="342" t="s">
        <v>134</v>
      </c>
      <c r="G26" s="274" t="s">
        <v>72</v>
      </c>
      <c r="H26" s="274">
        <v>2</v>
      </c>
      <c r="I26" s="320">
        <v>2500</v>
      </c>
      <c r="J26" s="320">
        <v>5000</v>
      </c>
      <c r="K26" s="321">
        <v>45381</v>
      </c>
      <c r="L26" s="274" t="s">
        <v>49</v>
      </c>
      <c r="M26" s="322" t="s">
        <v>50</v>
      </c>
    </row>
    <row r="27" spans="1:13" ht="75">
      <c r="A27" s="499"/>
      <c r="B27" s="147">
        <v>25</v>
      </c>
      <c r="C27" s="276" t="s">
        <v>45</v>
      </c>
      <c r="D27" s="342" t="s">
        <v>192</v>
      </c>
      <c r="E27" s="274">
        <v>479403</v>
      </c>
      <c r="F27" s="342" t="s">
        <v>199</v>
      </c>
      <c r="G27" s="274" t="s">
        <v>72</v>
      </c>
      <c r="H27" s="274">
        <v>6</v>
      </c>
      <c r="I27" s="320">
        <v>500</v>
      </c>
      <c r="J27" s="320">
        <v>3000</v>
      </c>
      <c r="K27" s="321">
        <v>45381</v>
      </c>
      <c r="L27" s="274" t="s">
        <v>49</v>
      </c>
      <c r="M27" s="322" t="s">
        <v>50</v>
      </c>
    </row>
    <row r="28" spans="1:13" ht="75.75" thickBot="1">
      <c r="A28" s="499"/>
      <c r="B28" s="272">
        <v>26</v>
      </c>
      <c r="C28" s="276" t="s">
        <v>45</v>
      </c>
      <c r="D28" s="342" t="s">
        <v>200</v>
      </c>
      <c r="E28" s="274">
        <v>8435</v>
      </c>
      <c r="F28" s="342" t="s">
        <v>201</v>
      </c>
      <c r="G28" s="274" t="s">
        <v>202</v>
      </c>
      <c r="H28" s="274">
        <v>2</v>
      </c>
      <c r="I28" s="323">
        <v>3500</v>
      </c>
      <c r="J28" s="323">
        <f t="shared" ref="J28:J31" si="4">I28*H28</f>
        <v>7000</v>
      </c>
      <c r="K28" s="321">
        <v>45381</v>
      </c>
      <c r="L28" s="274" t="s">
        <v>71</v>
      </c>
      <c r="M28" s="322" t="s">
        <v>50</v>
      </c>
    </row>
    <row r="29" spans="1:13" ht="56.25">
      <c r="A29" s="499"/>
      <c r="B29" s="147">
        <v>27</v>
      </c>
      <c r="C29" s="276" t="s">
        <v>45</v>
      </c>
      <c r="D29" s="342" t="s">
        <v>200</v>
      </c>
      <c r="E29" s="274">
        <v>19246</v>
      </c>
      <c r="F29" s="342" t="s">
        <v>203</v>
      </c>
      <c r="G29" s="274" t="s">
        <v>202</v>
      </c>
      <c r="H29" s="274">
        <v>2</v>
      </c>
      <c r="I29" s="323">
        <v>2500</v>
      </c>
      <c r="J29" s="323">
        <f t="shared" si="4"/>
        <v>5000</v>
      </c>
      <c r="K29" s="321">
        <v>45381</v>
      </c>
      <c r="L29" s="274" t="s">
        <v>49</v>
      </c>
      <c r="M29" s="322" t="s">
        <v>50</v>
      </c>
    </row>
    <row r="30" spans="1:13" ht="38.25" thickBot="1">
      <c r="A30" s="499"/>
      <c r="B30" s="272">
        <v>28</v>
      </c>
      <c r="C30" s="276" t="s">
        <v>45</v>
      </c>
      <c r="D30" s="342" t="s">
        <v>204</v>
      </c>
      <c r="E30" s="274">
        <v>12147</v>
      </c>
      <c r="F30" s="342" t="s">
        <v>205</v>
      </c>
      <c r="G30" s="274" t="s">
        <v>202</v>
      </c>
      <c r="H30" s="274">
        <v>1</v>
      </c>
      <c r="I30" s="323">
        <v>1500</v>
      </c>
      <c r="J30" s="323">
        <f t="shared" si="4"/>
        <v>1500</v>
      </c>
      <c r="K30" s="321">
        <v>45381</v>
      </c>
      <c r="L30" s="274" t="s">
        <v>71</v>
      </c>
      <c r="M30" s="322" t="s">
        <v>50</v>
      </c>
    </row>
    <row r="31" spans="1:13" ht="75">
      <c r="A31" s="499"/>
      <c r="B31" s="147">
        <v>29</v>
      </c>
      <c r="C31" s="276" t="s">
        <v>45</v>
      </c>
      <c r="D31" s="342" t="s">
        <v>206</v>
      </c>
      <c r="E31" s="274">
        <v>604790</v>
      </c>
      <c r="F31" s="342" t="s">
        <v>207</v>
      </c>
      <c r="G31" s="274" t="s">
        <v>202</v>
      </c>
      <c r="H31" s="274">
        <v>2</v>
      </c>
      <c r="I31" s="323">
        <v>2000</v>
      </c>
      <c r="J31" s="323">
        <f t="shared" si="4"/>
        <v>4000</v>
      </c>
      <c r="K31" s="321">
        <v>45381</v>
      </c>
      <c r="L31" s="274" t="s">
        <v>71</v>
      </c>
      <c r="M31" s="322" t="s">
        <v>50</v>
      </c>
    </row>
    <row r="32" spans="1:13" ht="409.6" thickBot="1">
      <c r="A32" s="499"/>
      <c r="B32" s="272">
        <v>30</v>
      </c>
      <c r="C32" s="150" t="s">
        <v>217</v>
      </c>
      <c r="D32" s="194" t="s">
        <v>29</v>
      </c>
      <c r="E32" s="151">
        <v>487693</v>
      </c>
      <c r="F32" s="194" t="s">
        <v>257</v>
      </c>
      <c r="G32" s="152" t="s">
        <v>15</v>
      </c>
      <c r="H32" s="152">
        <v>5</v>
      </c>
      <c r="I32" s="187">
        <v>4099</v>
      </c>
      <c r="J32" s="187">
        <f>I32*H32</f>
        <v>20495</v>
      </c>
      <c r="K32" s="188">
        <v>45381</v>
      </c>
      <c r="L32" s="152" t="s">
        <v>16</v>
      </c>
      <c r="M32" s="189" t="s">
        <v>20</v>
      </c>
    </row>
    <row r="33" spans="1:13" ht="409.5">
      <c r="A33" s="499"/>
      <c r="B33" s="147">
        <v>31</v>
      </c>
      <c r="C33" s="150" t="s">
        <v>320</v>
      </c>
      <c r="D33" s="194" t="s">
        <v>78</v>
      </c>
      <c r="E33" s="152">
        <v>480493</v>
      </c>
      <c r="F33" s="194" t="s">
        <v>79</v>
      </c>
      <c r="G33" s="152" t="s">
        <v>76</v>
      </c>
      <c r="H33" s="152">
        <v>1</v>
      </c>
      <c r="I33" s="191">
        <v>3739.1683333333331</v>
      </c>
      <c r="J33" s="191">
        <v>3739.1683333333331</v>
      </c>
      <c r="K33" s="188">
        <v>45322</v>
      </c>
      <c r="L33" s="152" t="s">
        <v>77</v>
      </c>
      <c r="M33" s="189" t="s">
        <v>20</v>
      </c>
    </row>
    <row r="34" spans="1:13" ht="41.25" customHeight="1" thickBot="1">
      <c r="A34" s="499"/>
      <c r="B34" s="272">
        <v>32</v>
      </c>
      <c r="C34" s="153" t="s">
        <v>541</v>
      </c>
      <c r="D34" s="401" t="s">
        <v>367</v>
      </c>
      <c r="E34" s="153">
        <v>430274</v>
      </c>
      <c r="F34" s="153" t="s">
        <v>28</v>
      </c>
      <c r="G34" s="153" t="s">
        <v>220</v>
      </c>
      <c r="H34" s="153">
        <v>56</v>
      </c>
      <c r="I34" s="153">
        <v>156.75</v>
      </c>
      <c r="J34" s="153">
        <f>I34*H34</f>
        <v>8778</v>
      </c>
      <c r="K34" s="153">
        <v>45383</v>
      </c>
      <c r="L34" s="153" t="s">
        <v>16</v>
      </c>
      <c r="M34" s="153" t="s">
        <v>20</v>
      </c>
    </row>
    <row r="35" spans="1:13" ht="225.75" thickBot="1">
      <c r="A35" s="512"/>
      <c r="B35" s="147">
        <v>33</v>
      </c>
      <c r="C35" s="153" t="s">
        <v>323</v>
      </c>
      <c r="D35" s="343" t="s">
        <v>80</v>
      </c>
      <c r="E35" s="155">
        <v>404518</v>
      </c>
      <c r="F35" s="343" t="s">
        <v>331</v>
      </c>
      <c r="G35" s="155" t="s">
        <v>265</v>
      </c>
      <c r="H35" s="155">
        <v>10</v>
      </c>
      <c r="I35" s="325">
        <v>150</v>
      </c>
      <c r="J35" s="325">
        <v>1500</v>
      </c>
      <c r="K35" s="277">
        <v>45382</v>
      </c>
      <c r="L35" s="155" t="s">
        <v>325</v>
      </c>
      <c r="M35" s="278" t="s">
        <v>332</v>
      </c>
    </row>
    <row r="36" spans="1:13" ht="45" customHeight="1">
      <c r="A36" s="500" t="s">
        <v>336</v>
      </c>
      <c r="B36" s="157">
        <v>34</v>
      </c>
      <c r="C36" s="158" t="s">
        <v>98</v>
      </c>
      <c r="D36" s="326" t="s">
        <v>344</v>
      </c>
      <c r="E36" s="162">
        <v>606908</v>
      </c>
      <c r="F36" s="326" t="s">
        <v>345</v>
      </c>
      <c r="G36" s="162" t="s">
        <v>15</v>
      </c>
      <c r="H36" s="162">
        <v>4</v>
      </c>
      <c r="I36" s="327">
        <v>705.84</v>
      </c>
      <c r="J36" s="327">
        <f t="shared" ref="J36" si="5">H36*I36</f>
        <v>2823.36</v>
      </c>
      <c r="K36" s="164">
        <v>45535</v>
      </c>
      <c r="L36" s="162" t="s">
        <v>19</v>
      </c>
      <c r="M36" s="165" t="s">
        <v>20</v>
      </c>
    </row>
    <row r="37" spans="1:13" ht="131.25">
      <c r="A37" s="501"/>
      <c r="B37" s="157">
        <v>35</v>
      </c>
      <c r="C37" s="328" t="s">
        <v>217</v>
      </c>
      <c r="D37" s="220" t="s">
        <v>368</v>
      </c>
      <c r="E37" s="233">
        <v>451817</v>
      </c>
      <c r="F37" s="348" t="s">
        <v>369</v>
      </c>
      <c r="G37" s="221" t="s">
        <v>220</v>
      </c>
      <c r="H37" s="221">
        <v>17</v>
      </c>
      <c r="I37" s="229"/>
      <c r="J37" s="229"/>
      <c r="K37" s="224">
        <v>45383</v>
      </c>
      <c r="L37" s="221" t="s">
        <v>16</v>
      </c>
      <c r="M37" s="225" t="s">
        <v>20</v>
      </c>
    </row>
    <row r="38" spans="1:13" ht="37.5">
      <c r="A38" s="501"/>
      <c r="B38" s="157">
        <v>36</v>
      </c>
      <c r="C38" s="221" t="s">
        <v>318</v>
      </c>
      <c r="D38" s="326" t="s">
        <v>25</v>
      </c>
      <c r="E38" s="162">
        <v>482382</v>
      </c>
      <c r="F38" s="326" t="s">
        <v>26</v>
      </c>
      <c r="G38" s="221" t="s">
        <v>15</v>
      </c>
      <c r="H38" s="162">
        <v>5</v>
      </c>
      <c r="I38" s="329">
        <v>10399</v>
      </c>
      <c r="J38" s="329">
        <f t="shared" ref="J38:J39" si="6">(H38*I38)</f>
        <v>51995</v>
      </c>
      <c r="K38" s="164">
        <v>45443</v>
      </c>
      <c r="L38" s="221" t="s">
        <v>19</v>
      </c>
      <c r="M38" s="235"/>
    </row>
    <row r="39" spans="1:13" ht="79.5" customHeight="1" thickBot="1">
      <c r="A39" s="502"/>
      <c r="B39" s="157">
        <v>37</v>
      </c>
      <c r="C39" s="236" t="s">
        <v>318</v>
      </c>
      <c r="D39" s="237" t="s">
        <v>94</v>
      </c>
      <c r="E39" s="236">
        <v>462261</v>
      </c>
      <c r="F39" s="237" t="s">
        <v>95</v>
      </c>
      <c r="G39" s="236" t="s">
        <v>15</v>
      </c>
      <c r="H39" s="330">
        <v>5</v>
      </c>
      <c r="I39" s="331">
        <v>30</v>
      </c>
      <c r="J39" s="331">
        <f t="shared" si="6"/>
        <v>150</v>
      </c>
      <c r="K39" s="238">
        <v>45443</v>
      </c>
      <c r="L39" s="236" t="s">
        <v>19</v>
      </c>
      <c r="M39" s="332"/>
    </row>
    <row r="40" spans="1:13" ht="283.5" thickBot="1">
      <c r="A40" s="333" t="s">
        <v>376</v>
      </c>
      <c r="B40" s="334">
        <v>38</v>
      </c>
      <c r="C40" s="335" t="s">
        <v>73</v>
      </c>
      <c r="D40" s="344" t="s">
        <v>80</v>
      </c>
      <c r="E40" s="337">
        <v>457752</v>
      </c>
      <c r="F40" s="344" t="s">
        <v>383</v>
      </c>
      <c r="G40" s="337" t="s">
        <v>76</v>
      </c>
      <c r="H40" s="337">
        <v>5</v>
      </c>
      <c r="I40" s="338">
        <v>35</v>
      </c>
      <c r="J40" s="338">
        <v>175</v>
      </c>
      <c r="K40" s="339">
        <v>45657</v>
      </c>
      <c r="L40" s="337" t="s">
        <v>77</v>
      </c>
      <c r="M40" s="340" t="s">
        <v>20</v>
      </c>
    </row>
  </sheetData>
  <autoFilter ref="A2:M40"/>
  <mergeCells count="3">
    <mergeCell ref="A1:M1"/>
    <mergeCell ref="A3:A35"/>
    <mergeCell ref="A36:A39"/>
  </mergeCells>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dimension ref="A1:M15"/>
  <sheetViews>
    <sheetView topLeftCell="A4" zoomScale="70" zoomScaleNormal="70" workbookViewId="0">
      <selection activeCell="E15" sqref="E15"/>
    </sheetView>
  </sheetViews>
  <sheetFormatPr defaultColWidth="9.140625" defaultRowHeight="18.75"/>
  <cols>
    <col min="1" max="1" width="3.5703125" style="168" bestFit="1" customWidth="1"/>
    <col min="2" max="2" width="4.42578125" style="169" bestFit="1" customWidth="1"/>
    <col min="3" max="3" width="18.28515625" style="169" bestFit="1" customWidth="1"/>
    <col min="4" max="4" width="55.7109375" style="345" bestFit="1" customWidth="1"/>
    <col min="5" max="5" width="35.7109375" style="143" customWidth="1"/>
    <col min="6" max="6" width="30.140625" style="345" customWidth="1"/>
    <col min="7" max="7" width="19.5703125" style="169" bestFit="1" customWidth="1"/>
    <col min="8" max="8" width="11.7109375" style="169" bestFit="1" customWidth="1"/>
    <col min="9" max="9" width="15.7109375" style="171" customWidth="1"/>
    <col min="10" max="10" width="17.5703125" style="171" customWidth="1"/>
    <col min="11" max="11" width="19.42578125" style="169" customWidth="1"/>
    <col min="12" max="12" width="22.7109375" style="143" customWidth="1"/>
    <col min="13" max="13" width="37.7109375" style="169" bestFit="1" customWidth="1"/>
    <col min="14" max="16384" width="9.140625" style="143"/>
  </cols>
  <sheetData>
    <row r="1" spans="1:13" ht="66" customHeight="1" thickBot="1">
      <c r="A1" s="497" t="s">
        <v>0</v>
      </c>
      <c r="B1" s="497"/>
      <c r="C1" s="497"/>
      <c r="D1" s="497"/>
      <c r="E1" s="497"/>
      <c r="F1" s="497"/>
      <c r="G1" s="497"/>
      <c r="H1" s="497"/>
      <c r="I1" s="497"/>
      <c r="J1" s="497"/>
      <c r="K1" s="497"/>
      <c r="L1" s="497"/>
      <c r="M1" s="498"/>
    </row>
    <row r="2" spans="1:13" s="169" customFormat="1" ht="57" thickBot="1">
      <c r="A2" s="509" t="s">
        <v>1</v>
      </c>
      <c r="B2" s="510"/>
      <c r="C2" s="144" t="s">
        <v>2</v>
      </c>
      <c r="D2" s="145" t="s">
        <v>3</v>
      </c>
      <c r="E2" s="146" t="s">
        <v>4</v>
      </c>
      <c r="F2" s="145" t="s">
        <v>5</v>
      </c>
      <c r="G2" s="144" t="s">
        <v>6</v>
      </c>
      <c r="H2" s="144" t="s">
        <v>7</v>
      </c>
      <c r="I2" s="146" t="s">
        <v>8</v>
      </c>
      <c r="J2" s="146" t="s">
        <v>9</v>
      </c>
      <c r="K2" s="146" t="s">
        <v>10</v>
      </c>
      <c r="L2" s="146" t="s">
        <v>11</v>
      </c>
      <c r="M2" s="146" t="s">
        <v>12</v>
      </c>
    </row>
    <row r="3" spans="1:13" ht="150">
      <c r="A3" s="511" t="s">
        <v>13</v>
      </c>
      <c r="B3" s="147">
        <v>1</v>
      </c>
      <c r="C3" s="148" t="s">
        <v>14</v>
      </c>
      <c r="D3" s="200" t="s">
        <v>31</v>
      </c>
      <c r="E3" s="149">
        <v>463848</v>
      </c>
      <c r="F3" s="200" t="s">
        <v>32</v>
      </c>
      <c r="G3" s="149" t="s">
        <v>15</v>
      </c>
      <c r="H3" s="149">
        <v>10</v>
      </c>
      <c r="I3" s="180">
        <v>108.62</v>
      </c>
      <c r="J3" s="180">
        <v>1086.2</v>
      </c>
      <c r="K3" s="181">
        <v>45412</v>
      </c>
      <c r="L3" s="149" t="s">
        <v>19</v>
      </c>
      <c r="M3" s="182" t="s">
        <v>20</v>
      </c>
    </row>
    <row r="4" spans="1:13" ht="300">
      <c r="A4" s="499"/>
      <c r="B4" s="272">
        <v>2</v>
      </c>
      <c r="C4" s="150" t="s">
        <v>157</v>
      </c>
      <c r="D4" s="194" t="s">
        <v>178</v>
      </c>
      <c r="E4" s="152">
        <v>458773</v>
      </c>
      <c r="F4" s="194" t="s">
        <v>179</v>
      </c>
      <c r="G4" s="152" t="s">
        <v>76</v>
      </c>
      <c r="H4" s="152">
        <v>60</v>
      </c>
      <c r="I4" s="191">
        <v>150</v>
      </c>
      <c r="J4" s="191">
        <v>9000</v>
      </c>
      <c r="K4" s="188">
        <v>45412</v>
      </c>
      <c r="L4" s="192" t="s">
        <v>71</v>
      </c>
      <c r="M4" s="189" t="s">
        <v>50</v>
      </c>
    </row>
    <row r="5" spans="1:13" ht="337.5">
      <c r="A5" s="499"/>
      <c r="B5" s="272">
        <v>3</v>
      </c>
      <c r="C5" s="150" t="s">
        <v>180</v>
      </c>
      <c r="D5" s="194" t="s">
        <v>164</v>
      </c>
      <c r="E5" s="152">
        <v>458769</v>
      </c>
      <c r="F5" s="194" t="s">
        <v>181</v>
      </c>
      <c r="G5" s="152" t="s">
        <v>76</v>
      </c>
      <c r="H5" s="152">
        <v>60</v>
      </c>
      <c r="I5" s="191">
        <v>150</v>
      </c>
      <c r="J5" s="191">
        <v>9000</v>
      </c>
      <c r="K5" s="188">
        <v>45412</v>
      </c>
      <c r="L5" s="192" t="s">
        <v>71</v>
      </c>
      <c r="M5" s="189" t="s">
        <v>50</v>
      </c>
    </row>
    <row r="6" spans="1:13" ht="112.5">
      <c r="A6" s="499"/>
      <c r="B6" s="272">
        <v>4</v>
      </c>
      <c r="C6" s="150" t="s">
        <v>180</v>
      </c>
      <c r="D6" s="194" t="s">
        <v>164</v>
      </c>
      <c r="E6" s="152">
        <v>113182</v>
      </c>
      <c r="F6" s="194" t="s">
        <v>182</v>
      </c>
      <c r="G6" s="152" t="s">
        <v>76</v>
      </c>
      <c r="H6" s="152">
        <v>60</v>
      </c>
      <c r="I6" s="191">
        <v>270</v>
      </c>
      <c r="J6" s="191">
        <v>16200</v>
      </c>
      <c r="K6" s="188">
        <v>45412</v>
      </c>
      <c r="L6" s="192" t="s">
        <v>166</v>
      </c>
      <c r="M6" s="189" t="s">
        <v>183</v>
      </c>
    </row>
    <row r="7" spans="1:13" ht="262.5">
      <c r="A7" s="499"/>
      <c r="B7" s="272">
        <v>5</v>
      </c>
      <c r="C7" s="150" t="s">
        <v>157</v>
      </c>
      <c r="D7" s="194" t="s">
        <v>178</v>
      </c>
      <c r="E7" s="152">
        <v>604414</v>
      </c>
      <c r="F7" s="194" t="s">
        <v>184</v>
      </c>
      <c r="G7" s="152" t="s">
        <v>76</v>
      </c>
      <c r="H7" s="152">
        <v>60</v>
      </c>
      <c r="I7" s="191">
        <v>35</v>
      </c>
      <c r="J7" s="191">
        <v>2100</v>
      </c>
      <c r="K7" s="188">
        <v>45412</v>
      </c>
      <c r="L7" s="192" t="s">
        <v>166</v>
      </c>
      <c r="M7" s="189" t="s">
        <v>183</v>
      </c>
    </row>
    <row r="8" spans="1:13" ht="112.5">
      <c r="A8" s="499"/>
      <c r="B8" s="272">
        <v>6</v>
      </c>
      <c r="C8" s="150" t="s">
        <v>157</v>
      </c>
      <c r="D8" s="194" t="s">
        <v>164</v>
      </c>
      <c r="E8" s="152">
        <v>460246</v>
      </c>
      <c r="F8" s="194" t="s">
        <v>185</v>
      </c>
      <c r="G8" s="152" t="s">
        <v>76</v>
      </c>
      <c r="H8" s="152">
        <v>60</v>
      </c>
      <c r="I8" s="191">
        <v>75</v>
      </c>
      <c r="J8" s="191">
        <v>4500</v>
      </c>
      <c r="K8" s="188">
        <v>45412</v>
      </c>
      <c r="L8" s="192" t="s">
        <v>166</v>
      </c>
      <c r="M8" s="189" t="s">
        <v>183</v>
      </c>
    </row>
    <row r="9" spans="1:13" ht="112.5">
      <c r="A9" s="499"/>
      <c r="B9" s="272">
        <v>7</v>
      </c>
      <c r="C9" s="150" t="s">
        <v>157</v>
      </c>
      <c r="D9" s="194" t="s">
        <v>186</v>
      </c>
      <c r="E9" s="152">
        <v>3806</v>
      </c>
      <c r="F9" s="194" t="s">
        <v>187</v>
      </c>
      <c r="G9" s="152" t="s">
        <v>76</v>
      </c>
      <c r="H9" s="152">
        <v>30</v>
      </c>
      <c r="I9" s="191">
        <v>120</v>
      </c>
      <c r="J9" s="191">
        <v>3600</v>
      </c>
      <c r="K9" s="188">
        <v>45412</v>
      </c>
      <c r="L9" s="192" t="s">
        <v>71</v>
      </c>
      <c r="M9" s="189" t="s">
        <v>183</v>
      </c>
    </row>
    <row r="10" spans="1:13" ht="112.5">
      <c r="A10" s="499"/>
      <c r="B10" s="272">
        <v>8</v>
      </c>
      <c r="C10" s="150" t="s">
        <v>157</v>
      </c>
      <c r="D10" s="194" t="s">
        <v>186</v>
      </c>
      <c r="E10" s="152">
        <v>1408</v>
      </c>
      <c r="F10" s="194" t="s">
        <v>188</v>
      </c>
      <c r="G10" s="152" t="s">
        <v>76</v>
      </c>
      <c r="H10" s="152">
        <v>50</v>
      </c>
      <c r="I10" s="191">
        <v>80</v>
      </c>
      <c r="J10" s="191">
        <v>4000</v>
      </c>
      <c r="K10" s="188">
        <v>45412</v>
      </c>
      <c r="L10" s="192" t="s">
        <v>71</v>
      </c>
      <c r="M10" s="189" t="s">
        <v>183</v>
      </c>
    </row>
    <row r="11" spans="1:13" ht="243.75">
      <c r="A11" s="499"/>
      <c r="B11" s="272">
        <v>9</v>
      </c>
      <c r="C11" s="150" t="s">
        <v>157</v>
      </c>
      <c r="D11" s="194" t="s">
        <v>186</v>
      </c>
      <c r="E11" s="152">
        <v>377277</v>
      </c>
      <c r="F11" s="194" t="s">
        <v>189</v>
      </c>
      <c r="G11" s="152" t="s">
        <v>76</v>
      </c>
      <c r="H11" s="152">
        <v>60</v>
      </c>
      <c r="I11" s="191">
        <v>25</v>
      </c>
      <c r="J11" s="191">
        <v>1500</v>
      </c>
      <c r="K11" s="188">
        <v>45412</v>
      </c>
      <c r="L11" s="192" t="s">
        <v>71</v>
      </c>
      <c r="M11" s="189" t="s">
        <v>50</v>
      </c>
    </row>
    <row r="12" spans="1:13" ht="56.25">
      <c r="A12" s="499"/>
      <c r="B12" s="272">
        <v>10</v>
      </c>
      <c r="C12" s="276" t="s">
        <v>45</v>
      </c>
      <c r="D12" s="342" t="s">
        <v>51</v>
      </c>
      <c r="E12" s="274">
        <v>10030</v>
      </c>
      <c r="F12" s="342" t="s">
        <v>191</v>
      </c>
      <c r="G12" s="274" t="s">
        <v>72</v>
      </c>
      <c r="H12" s="274">
        <v>20</v>
      </c>
      <c r="I12" s="320">
        <v>40</v>
      </c>
      <c r="J12" s="320">
        <f t="shared" ref="J12" si="0">I12*H12</f>
        <v>800</v>
      </c>
      <c r="K12" s="321">
        <v>45381</v>
      </c>
      <c r="L12" s="274" t="s">
        <v>49</v>
      </c>
      <c r="M12" s="322" t="s">
        <v>50</v>
      </c>
    </row>
    <row r="13" spans="1:13" ht="169.5" thickBot="1">
      <c r="A13" s="512"/>
      <c r="B13" s="352">
        <v>11</v>
      </c>
      <c r="C13" s="153" t="s">
        <v>217</v>
      </c>
      <c r="D13" s="355" t="s">
        <v>232</v>
      </c>
      <c r="E13" s="353">
        <v>463848</v>
      </c>
      <c r="F13" s="356" t="s">
        <v>233</v>
      </c>
      <c r="G13" s="155" t="s">
        <v>220</v>
      </c>
      <c r="H13" s="155">
        <v>3</v>
      </c>
      <c r="I13" s="354"/>
      <c r="J13" s="354"/>
      <c r="K13" s="277">
        <v>45323</v>
      </c>
      <c r="L13" s="155" t="s">
        <v>19</v>
      </c>
      <c r="M13" s="278" t="s">
        <v>223</v>
      </c>
    </row>
    <row r="14" spans="1:13" ht="283.5" thickBot="1">
      <c r="A14" s="362" t="s">
        <v>336</v>
      </c>
      <c r="B14" s="363"/>
      <c r="C14" s="364"/>
      <c r="D14" s="365"/>
      <c r="E14" s="366"/>
      <c r="F14" s="367"/>
      <c r="G14" s="368"/>
      <c r="H14" s="368"/>
      <c r="I14" s="369"/>
      <c r="J14" s="369"/>
      <c r="K14" s="370"/>
      <c r="L14" s="368"/>
      <c r="M14" s="371"/>
    </row>
    <row r="15" spans="1:13" ht="283.5" thickBot="1">
      <c r="A15" s="357" t="s">
        <v>376</v>
      </c>
      <c r="B15" s="334"/>
      <c r="C15" s="358"/>
      <c r="D15" s="359"/>
      <c r="E15" s="360"/>
      <c r="F15" s="344"/>
      <c r="G15" s="337"/>
      <c r="H15" s="337"/>
      <c r="I15" s="361"/>
      <c r="J15" s="361"/>
      <c r="K15" s="339"/>
      <c r="L15" s="337"/>
      <c r="M15" s="340"/>
    </row>
  </sheetData>
  <mergeCells count="3">
    <mergeCell ref="A1:M1"/>
    <mergeCell ref="A2:B2"/>
    <mergeCell ref="A3:A13"/>
  </mergeCells>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dimension ref="A1:M25"/>
  <sheetViews>
    <sheetView topLeftCell="A24" zoomScale="70" zoomScaleNormal="70" workbookViewId="0">
      <selection activeCell="M24" sqref="M24"/>
    </sheetView>
  </sheetViews>
  <sheetFormatPr defaultColWidth="9.140625" defaultRowHeight="18.75"/>
  <cols>
    <col min="1" max="1" width="5.28515625" style="168" bestFit="1" customWidth="1"/>
    <col min="2" max="2" width="3.85546875" style="169" bestFit="1" customWidth="1"/>
    <col min="3" max="3" width="22.85546875" style="169" bestFit="1" customWidth="1"/>
    <col min="4" max="4" width="55.7109375" style="345" bestFit="1" customWidth="1"/>
    <col min="5" max="5" width="25.5703125" style="143" bestFit="1" customWidth="1"/>
    <col min="6" max="6" width="35" style="345" bestFit="1" customWidth="1"/>
    <col min="7" max="7" width="24.5703125" style="169" bestFit="1" customWidth="1"/>
    <col min="8" max="8" width="15" style="169" bestFit="1" customWidth="1"/>
    <col min="9" max="9" width="16.140625" style="171" bestFit="1" customWidth="1"/>
    <col min="10" max="10" width="17.5703125" style="171" customWidth="1"/>
    <col min="11" max="11" width="17.28515625" style="169" bestFit="1" customWidth="1"/>
    <col min="12" max="12" width="22.7109375" style="143" customWidth="1"/>
    <col min="13" max="13" width="37.7109375" style="143" bestFit="1" customWidth="1"/>
    <col min="14" max="16384" width="9.140625" style="143"/>
  </cols>
  <sheetData>
    <row r="1" spans="1:13" ht="66" customHeight="1" thickBot="1">
      <c r="A1" s="497" t="s">
        <v>0</v>
      </c>
      <c r="B1" s="497"/>
      <c r="C1" s="497"/>
      <c r="D1" s="497"/>
      <c r="E1" s="497"/>
      <c r="F1" s="497"/>
      <c r="G1" s="497"/>
      <c r="H1" s="497"/>
      <c r="I1" s="497"/>
      <c r="J1" s="497"/>
      <c r="K1" s="497"/>
      <c r="L1" s="497"/>
      <c r="M1" s="498"/>
    </row>
    <row r="2" spans="1:13" s="169" customFormat="1" ht="57" thickBot="1">
      <c r="A2" s="509" t="s">
        <v>1</v>
      </c>
      <c r="B2" s="510"/>
      <c r="C2" s="144" t="s">
        <v>2</v>
      </c>
      <c r="D2" s="145" t="s">
        <v>3</v>
      </c>
      <c r="E2" s="146" t="s">
        <v>4</v>
      </c>
      <c r="F2" s="145" t="s">
        <v>5</v>
      </c>
      <c r="G2" s="144" t="s">
        <v>6</v>
      </c>
      <c r="H2" s="144" t="s">
        <v>7</v>
      </c>
      <c r="I2" s="146" t="s">
        <v>8</v>
      </c>
      <c r="J2" s="146" t="s">
        <v>9</v>
      </c>
      <c r="K2" s="146" t="s">
        <v>10</v>
      </c>
      <c r="L2" s="146" t="s">
        <v>11</v>
      </c>
      <c r="M2" s="146" t="s">
        <v>12</v>
      </c>
    </row>
    <row r="3" spans="1:13" ht="56.25">
      <c r="A3" s="511" t="s">
        <v>13</v>
      </c>
      <c r="B3" s="147">
        <v>1</v>
      </c>
      <c r="C3" s="148" t="s">
        <v>14</v>
      </c>
      <c r="D3" s="200" t="s">
        <v>33</v>
      </c>
      <c r="E3" s="149">
        <v>433173</v>
      </c>
      <c r="F3" s="200" t="s">
        <v>34</v>
      </c>
      <c r="G3" s="149" t="s">
        <v>15</v>
      </c>
      <c r="H3" s="149">
        <v>10</v>
      </c>
      <c r="I3" s="180">
        <v>57.19</v>
      </c>
      <c r="J3" s="180">
        <v>571.9</v>
      </c>
      <c r="K3" s="181">
        <v>45381</v>
      </c>
      <c r="L3" s="149" t="s">
        <v>19</v>
      </c>
      <c r="M3" s="182" t="s">
        <v>20</v>
      </c>
    </row>
    <row r="4" spans="1:13" ht="206.25">
      <c r="A4" s="499"/>
      <c r="B4" s="272">
        <v>2</v>
      </c>
      <c r="C4" s="150" t="s">
        <v>157</v>
      </c>
      <c r="D4" s="194" t="s">
        <v>158</v>
      </c>
      <c r="E4" s="152">
        <v>603545</v>
      </c>
      <c r="F4" s="194" t="s">
        <v>159</v>
      </c>
      <c r="G4" s="152" t="s">
        <v>15</v>
      </c>
      <c r="H4" s="152">
        <v>8</v>
      </c>
      <c r="I4" s="191">
        <v>120</v>
      </c>
      <c r="J4" s="191">
        <v>960</v>
      </c>
      <c r="K4" s="188">
        <v>45380</v>
      </c>
      <c r="L4" s="192" t="s">
        <v>71</v>
      </c>
      <c r="M4" s="193" t="s">
        <v>50</v>
      </c>
    </row>
    <row r="5" spans="1:13" ht="206.25">
      <c r="A5" s="499"/>
      <c r="B5" s="272">
        <v>3</v>
      </c>
      <c r="C5" s="150" t="s">
        <v>157</v>
      </c>
      <c r="D5" s="194" t="s">
        <v>160</v>
      </c>
      <c r="E5" s="152">
        <v>460714</v>
      </c>
      <c r="F5" s="194" t="s">
        <v>161</v>
      </c>
      <c r="G5" s="152" t="s">
        <v>15</v>
      </c>
      <c r="H5" s="152">
        <v>8</v>
      </c>
      <c r="I5" s="191">
        <v>150</v>
      </c>
      <c r="J5" s="191">
        <v>1200</v>
      </c>
      <c r="K5" s="188">
        <v>45380</v>
      </c>
      <c r="L5" s="192" t="s">
        <v>71</v>
      </c>
      <c r="M5" s="193" t="s">
        <v>50</v>
      </c>
    </row>
    <row r="6" spans="1:13" ht="393.75">
      <c r="A6" s="499"/>
      <c r="B6" s="272">
        <v>4</v>
      </c>
      <c r="C6" s="150" t="s">
        <v>157</v>
      </c>
      <c r="D6" s="194" t="s">
        <v>162</v>
      </c>
      <c r="E6" s="152">
        <v>607325</v>
      </c>
      <c r="F6" s="194" t="s">
        <v>163</v>
      </c>
      <c r="G6" s="152" t="s">
        <v>76</v>
      </c>
      <c r="H6" s="152">
        <v>10</v>
      </c>
      <c r="I6" s="191">
        <v>1800</v>
      </c>
      <c r="J6" s="191">
        <v>18000</v>
      </c>
      <c r="K6" s="188">
        <v>45380</v>
      </c>
      <c r="L6" s="192" t="s">
        <v>71</v>
      </c>
      <c r="M6" s="193" t="s">
        <v>50</v>
      </c>
    </row>
    <row r="7" spans="1:13" ht="112.5">
      <c r="A7" s="499"/>
      <c r="B7" s="272">
        <v>5</v>
      </c>
      <c r="C7" s="150" t="s">
        <v>157</v>
      </c>
      <c r="D7" s="194" t="s">
        <v>164</v>
      </c>
      <c r="E7" s="152">
        <v>605162</v>
      </c>
      <c r="F7" s="194" t="s">
        <v>165</v>
      </c>
      <c r="G7" s="152" t="s">
        <v>76</v>
      </c>
      <c r="H7" s="152">
        <v>30</v>
      </c>
      <c r="I7" s="191">
        <v>350</v>
      </c>
      <c r="J7" s="191">
        <v>10500</v>
      </c>
      <c r="K7" s="188">
        <v>45380</v>
      </c>
      <c r="L7" s="192" t="s">
        <v>166</v>
      </c>
      <c r="M7" s="193" t="s">
        <v>50</v>
      </c>
    </row>
    <row r="8" spans="1:13" ht="75">
      <c r="A8" s="499"/>
      <c r="B8" s="272">
        <v>6</v>
      </c>
      <c r="C8" s="150" t="s">
        <v>157</v>
      </c>
      <c r="D8" s="194" t="s">
        <v>160</v>
      </c>
      <c r="E8" s="318">
        <v>460280</v>
      </c>
      <c r="F8" s="383" t="s">
        <v>167</v>
      </c>
      <c r="G8" s="152" t="s">
        <v>76</v>
      </c>
      <c r="H8" s="152">
        <v>6</v>
      </c>
      <c r="I8" s="191">
        <v>400</v>
      </c>
      <c r="J8" s="191">
        <v>2400</v>
      </c>
      <c r="K8" s="188">
        <v>45380</v>
      </c>
      <c r="L8" s="192" t="s">
        <v>71</v>
      </c>
      <c r="M8" s="193" t="s">
        <v>50</v>
      </c>
    </row>
    <row r="9" spans="1:13" ht="56.25">
      <c r="A9" s="499"/>
      <c r="B9" s="272">
        <v>7</v>
      </c>
      <c r="C9" s="276" t="s">
        <v>45</v>
      </c>
      <c r="D9" s="342" t="s">
        <v>192</v>
      </c>
      <c r="E9" s="274">
        <v>480523</v>
      </c>
      <c r="F9" s="342" t="s">
        <v>195</v>
      </c>
      <c r="G9" s="274" t="s">
        <v>72</v>
      </c>
      <c r="H9" s="274">
        <v>20</v>
      </c>
      <c r="I9" s="320">
        <v>25</v>
      </c>
      <c r="J9" s="320">
        <f t="shared" ref="J9:J11" si="0">I9*H9</f>
        <v>500</v>
      </c>
      <c r="K9" s="321">
        <v>45381</v>
      </c>
      <c r="L9" s="274" t="s">
        <v>49</v>
      </c>
      <c r="M9" s="322" t="s">
        <v>50</v>
      </c>
    </row>
    <row r="10" spans="1:13" ht="37.5">
      <c r="A10" s="499"/>
      <c r="B10" s="272">
        <v>8</v>
      </c>
      <c r="C10" s="276" t="s">
        <v>45</v>
      </c>
      <c r="D10" s="342" t="s">
        <v>212</v>
      </c>
      <c r="E10" s="274">
        <v>75604</v>
      </c>
      <c r="F10" s="342" t="s">
        <v>213</v>
      </c>
      <c r="G10" s="274" t="s">
        <v>202</v>
      </c>
      <c r="H10" s="274">
        <v>4</v>
      </c>
      <c r="I10" s="372">
        <v>400</v>
      </c>
      <c r="J10" s="323">
        <f t="shared" si="0"/>
        <v>1600</v>
      </c>
      <c r="K10" s="321">
        <v>45381</v>
      </c>
      <c r="L10" s="274" t="s">
        <v>49</v>
      </c>
      <c r="M10" s="322" t="s">
        <v>50</v>
      </c>
    </row>
    <row r="11" spans="1:13" ht="37.5">
      <c r="A11" s="499"/>
      <c r="B11" s="272">
        <v>9</v>
      </c>
      <c r="C11" s="276" t="s">
        <v>45</v>
      </c>
      <c r="D11" s="342" t="s">
        <v>212</v>
      </c>
      <c r="E11" s="274">
        <v>413038</v>
      </c>
      <c r="F11" s="342" t="s">
        <v>214</v>
      </c>
      <c r="G11" s="274" t="s">
        <v>202</v>
      </c>
      <c r="H11" s="274">
        <v>5</v>
      </c>
      <c r="I11" s="372">
        <v>150</v>
      </c>
      <c r="J11" s="323">
        <f t="shared" si="0"/>
        <v>750</v>
      </c>
      <c r="K11" s="321">
        <v>45381</v>
      </c>
      <c r="L11" s="274" t="s">
        <v>49</v>
      </c>
      <c r="M11" s="322" t="s">
        <v>50</v>
      </c>
    </row>
    <row r="12" spans="1:13" ht="75">
      <c r="A12" s="499"/>
      <c r="B12" s="272">
        <v>10</v>
      </c>
      <c r="C12" s="150" t="s">
        <v>217</v>
      </c>
      <c r="D12" s="194" t="s">
        <v>218</v>
      </c>
      <c r="E12" s="197">
        <v>478110</v>
      </c>
      <c r="F12" s="198" t="s">
        <v>219</v>
      </c>
      <c r="G12" s="152" t="s">
        <v>220</v>
      </c>
      <c r="H12" s="152">
        <v>7</v>
      </c>
      <c r="I12" s="187">
        <v>50</v>
      </c>
      <c r="J12" s="187">
        <v>350</v>
      </c>
      <c r="K12" s="188">
        <v>45323</v>
      </c>
      <c r="L12" s="152" t="s">
        <v>19</v>
      </c>
      <c r="M12" s="189" t="s">
        <v>20</v>
      </c>
    </row>
    <row r="13" spans="1:13" ht="93.75">
      <c r="A13" s="499"/>
      <c r="B13" s="272">
        <v>11</v>
      </c>
      <c r="C13" s="150" t="s">
        <v>217</v>
      </c>
      <c r="D13" s="199" t="s">
        <v>221</v>
      </c>
      <c r="E13" s="197">
        <v>350370</v>
      </c>
      <c r="F13" s="198" t="s">
        <v>222</v>
      </c>
      <c r="G13" s="152" t="s">
        <v>220</v>
      </c>
      <c r="H13" s="152">
        <v>14</v>
      </c>
      <c r="I13" s="187">
        <v>45</v>
      </c>
      <c r="J13" s="187">
        <f>45*14</f>
        <v>630</v>
      </c>
      <c r="K13" s="188">
        <v>45323</v>
      </c>
      <c r="L13" s="152" t="s">
        <v>19</v>
      </c>
      <c r="M13" s="189" t="s">
        <v>223</v>
      </c>
    </row>
    <row r="14" spans="1:13" ht="93.75">
      <c r="A14" s="499"/>
      <c r="B14" s="272">
        <v>12</v>
      </c>
      <c r="C14" s="150" t="s">
        <v>217</v>
      </c>
      <c r="D14" s="199" t="s">
        <v>224</v>
      </c>
      <c r="E14" s="197">
        <v>84151413</v>
      </c>
      <c r="F14" s="198" t="s">
        <v>225</v>
      </c>
      <c r="G14" s="152" t="s">
        <v>220</v>
      </c>
      <c r="H14" s="152">
        <v>8</v>
      </c>
      <c r="I14" s="187">
        <v>38</v>
      </c>
      <c r="J14" s="187">
        <f>38*8</f>
        <v>304</v>
      </c>
      <c r="K14" s="188">
        <v>45323</v>
      </c>
      <c r="L14" s="152" t="s">
        <v>19</v>
      </c>
      <c r="M14" s="189" t="s">
        <v>223</v>
      </c>
    </row>
    <row r="15" spans="1:13" ht="281.25">
      <c r="A15" s="499"/>
      <c r="B15" s="272">
        <v>13</v>
      </c>
      <c r="C15" s="150" t="s">
        <v>217</v>
      </c>
      <c r="D15" s="199" t="s">
        <v>226</v>
      </c>
      <c r="E15" s="197">
        <v>468656</v>
      </c>
      <c r="F15" s="198" t="s">
        <v>227</v>
      </c>
      <c r="G15" s="152" t="s">
        <v>220</v>
      </c>
      <c r="H15" s="152">
        <v>12</v>
      </c>
      <c r="I15" s="187">
        <v>130</v>
      </c>
      <c r="J15" s="187">
        <f>12*130</f>
        <v>1560</v>
      </c>
      <c r="K15" s="188">
        <v>45323</v>
      </c>
      <c r="L15" s="152" t="s">
        <v>19</v>
      </c>
      <c r="M15" s="189" t="s">
        <v>223</v>
      </c>
    </row>
    <row r="16" spans="1:13" ht="93.75">
      <c r="A16" s="499"/>
      <c r="B16" s="272">
        <v>14</v>
      </c>
      <c r="C16" s="150" t="s">
        <v>217</v>
      </c>
      <c r="D16" s="199" t="s">
        <v>228</v>
      </c>
      <c r="E16" s="197">
        <v>257074</v>
      </c>
      <c r="F16" s="198" t="s">
        <v>229</v>
      </c>
      <c r="G16" s="152" t="s">
        <v>220</v>
      </c>
      <c r="H16" s="152">
        <v>8</v>
      </c>
      <c r="I16" s="187">
        <v>10</v>
      </c>
      <c r="J16" s="187">
        <v>80</v>
      </c>
      <c r="K16" s="188">
        <v>45323</v>
      </c>
      <c r="L16" s="152" t="s">
        <v>19</v>
      </c>
      <c r="M16" s="189" t="s">
        <v>223</v>
      </c>
    </row>
    <row r="17" spans="1:13" ht="131.25">
      <c r="A17" s="499"/>
      <c r="B17" s="272">
        <v>15</v>
      </c>
      <c r="C17" s="150" t="s">
        <v>217</v>
      </c>
      <c r="D17" s="199" t="s">
        <v>230</v>
      </c>
      <c r="E17" s="197">
        <v>463848</v>
      </c>
      <c r="F17" s="198" t="s">
        <v>231</v>
      </c>
      <c r="G17" s="152" t="s">
        <v>220</v>
      </c>
      <c r="H17" s="152">
        <v>14</v>
      </c>
      <c r="I17" s="187"/>
      <c r="J17" s="187"/>
      <c r="K17" s="188">
        <v>45323</v>
      </c>
      <c r="L17" s="152" t="s">
        <v>19</v>
      </c>
      <c r="M17" s="189" t="s">
        <v>223</v>
      </c>
    </row>
    <row r="18" spans="1:13" ht="131.25">
      <c r="A18" s="499"/>
      <c r="B18" s="272">
        <v>16</v>
      </c>
      <c r="C18" s="150" t="s">
        <v>217</v>
      </c>
      <c r="D18" s="199" t="s">
        <v>234</v>
      </c>
      <c r="E18" s="197">
        <v>234327</v>
      </c>
      <c r="F18" s="198" t="s">
        <v>235</v>
      </c>
      <c r="G18" s="152" t="s">
        <v>220</v>
      </c>
      <c r="H18" s="152">
        <v>8</v>
      </c>
      <c r="I18" s="187">
        <v>12</v>
      </c>
      <c r="J18" s="187">
        <f>8*12</f>
        <v>96</v>
      </c>
      <c r="K18" s="188">
        <v>45323</v>
      </c>
      <c r="L18" s="152" t="s">
        <v>19</v>
      </c>
      <c r="M18" s="189" t="s">
        <v>236</v>
      </c>
    </row>
    <row r="19" spans="1:13" ht="132" thickBot="1">
      <c r="A19" s="499"/>
      <c r="B19" s="279">
        <v>17</v>
      </c>
      <c r="C19" s="280" t="s">
        <v>217</v>
      </c>
      <c r="D19" s="206" t="s">
        <v>247</v>
      </c>
      <c r="E19" s="205">
        <v>486640</v>
      </c>
      <c r="F19" s="206" t="s">
        <v>248</v>
      </c>
      <c r="G19" s="205" t="s">
        <v>220</v>
      </c>
      <c r="H19" s="205">
        <v>8</v>
      </c>
      <c r="I19" s="207">
        <v>255.44</v>
      </c>
      <c r="J19" s="207">
        <v>2043.52</v>
      </c>
      <c r="K19" s="208">
        <v>45323</v>
      </c>
      <c r="L19" s="205" t="s">
        <v>19</v>
      </c>
      <c r="M19" s="209" t="s">
        <v>20</v>
      </c>
    </row>
    <row r="20" spans="1:13" ht="93.75">
      <c r="A20" s="500" t="s">
        <v>336</v>
      </c>
      <c r="B20" s="285">
        <v>18</v>
      </c>
      <c r="C20" s="211" t="s">
        <v>157</v>
      </c>
      <c r="D20" s="382" t="s">
        <v>354</v>
      </c>
      <c r="E20" s="215">
        <v>445563</v>
      </c>
      <c r="F20" s="382" t="s">
        <v>355</v>
      </c>
      <c r="G20" s="215" t="s">
        <v>76</v>
      </c>
      <c r="H20" s="215">
        <v>30</v>
      </c>
      <c r="I20" s="216">
        <v>50</v>
      </c>
      <c r="J20" s="216">
        <v>1500</v>
      </c>
      <c r="K20" s="217">
        <v>45504</v>
      </c>
      <c r="L20" s="373" t="s">
        <v>356</v>
      </c>
      <c r="M20" s="374" t="s">
        <v>50</v>
      </c>
    </row>
    <row r="21" spans="1:13" ht="262.5">
      <c r="A21" s="501"/>
      <c r="B21" s="210">
        <v>19</v>
      </c>
      <c r="C21" s="219" t="s">
        <v>157</v>
      </c>
      <c r="D21" s="220" t="s">
        <v>357</v>
      </c>
      <c r="E21" s="221">
        <v>464833</v>
      </c>
      <c r="F21" s="220" t="s">
        <v>358</v>
      </c>
      <c r="G21" s="221" t="s">
        <v>76</v>
      </c>
      <c r="H21" s="221">
        <v>10</v>
      </c>
      <c r="I21" s="223">
        <v>800</v>
      </c>
      <c r="J21" s="223">
        <v>8000</v>
      </c>
      <c r="K21" s="224">
        <v>45504</v>
      </c>
      <c r="L21" s="375" t="s">
        <v>356</v>
      </c>
      <c r="M21" s="235" t="s">
        <v>50</v>
      </c>
    </row>
    <row r="22" spans="1:13" ht="300">
      <c r="A22" s="501"/>
      <c r="B22" s="210">
        <v>20</v>
      </c>
      <c r="C22" s="219" t="s">
        <v>157</v>
      </c>
      <c r="D22" s="220" t="s">
        <v>359</v>
      </c>
      <c r="E22" s="221">
        <v>455677</v>
      </c>
      <c r="F22" s="220" t="s">
        <v>360</v>
      </c>
      <c r="G22" s="221" t="s">
        <v>76</v>
      </c>
      <c r="H22" s="221">
        <v>30</v>
      </c>
      <c r="I22" s="223">
        <v>100</v>
      </c>
      <c r="J22" s="223">
        <v>3000</v>
      </c>
      <c r="K22" s="224">
        <v>45534</v>
      </c>
      <c r="L22" s="375" t="s">
        <v>356</v>
      </c>
      <c r="M22" s="235" t="s">
        <v>50</v>
      </c>
    </row>
    <row r="23" spans="1:13" ht="225">
      <c r="A23" s="501"/>
      <c r="B23" s="210">
        <v>21</v>
      </c>
      <c r="C23" s="219" t="s">
        <v>157</v>
      </c>
      <c r="D23" s="220" t="s">
        <v>361</v>
      </c>
      <c r="E23" s="221">
        <v>474925</v>
      </c>
      <c r="F23" s="220" t="s">
        <v>362</v>
      </c>
      <c r="G23" s="221" t="s">
        <v>76</v>
      </c>
      <c r="H23" s="221">
        <v>40</v>
      </c>
      <c r="I23" s="223">
        <v>90</v>
      </c>
      <c r="J23" s="223">
        <v>3600</v>
      </c>
      <c r="K23" s="224">
        <v>45534</v>
      </c>
      <c r="L23" s="375" t="s">
        <v>356</v>
      </c>
      <c r="M23" s="235" t="s">
        <v>50</v>
      </c>
    </row>
    <row r="24" spans="1:13" ht="244.5" thickBot="1">
      <c r="A24" s="502"/>
      <c r="B24" s="286">
        <v>22</v>
      </c>
      <c r="C24" s="376" t="s">
        <v>157</v>
      </c>
      <c r="D24" s="377" t="s">
        <v>363</v>
      </c>
      <c r="E24" s="287">
        <v>473481</v>
      </c>
      <c r="F24" s="377" t="s">
        <v>364</v>
      </c>
      <c r="G24" s="287" t="s">
        <v>76</v>
      </c>
      <c r="H24" s="287">
        <v>8</v>
      </c>
      <c r="I24" s="379">
        <v>150</v>
      </c>
      <c r="J24" s="379">
        <v>1200</v>
      </c>
      <c r="K24" s="293">
        <v>45534</v>
      </c>
      <c r="L24" s="380" t="s">
        <v>356</v>
      </c>
      <c r="M24" s="294" t="s">
        <v>50</v>
      </c>
    </row>
    <row r="25" spans="1:13" ht="283.5" thickBot="1">
      <c r="A25" s="384" t="s">
        <v>376</v>
      </c>
      <c r="B25" s="334"/>
      <c r="C25" s="358"/>
      <c r="D25" s="359"/>
      <c r="E25" s="360"/>
      <c r="F25" s="344"/>
      <c r="G25" s="337"/>
      <c r="H25" s="337"/>
      <c r="I25" s="361"/>
      <c r="J25" s="361"/>
      <c r="K25" s="339"/>
      <c r="L25" s="337"/>
      <c r="M25" s="340"/>
    </row>
  </sheetData>
  <mergeCells count="4">
    <mergeCell ref="A1:M1"/>
    <mergeCell ref="A2:B2"/>
    <mergeCell ref="A3:A19"/>
    <mergeCell ref="A20:A24"/>
  </mergeCell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dimension ref="A1:M59"/>
  <sheetViews>
    <sheetView topLeftCell="A61" zoomScale="70" zoomScaleNormal="70" workbookViewId="0">
      <selection activeCell="M6" sqref="M6"/>
    </sheetView>
  </sheetViews>
  <sheetFormatPr defaultColWidth="9.140625" defaultRowHeight="18.75"/>
  <cols>
    <col min="1" max="1" width="5.28515625" style="168" bestFit="1" customWidth="1"/>
    <col min="2" max="2" width="3.85546875" style="169" bestFit="1" customWidth="1"/>
    <col min="3" max="3" width="22.85546875" style="169" bestFit="1" customWidth="1"/>
    <col min="4" max="4" width="55.28515625" style="345" bestFit="1" customWidth="1"/>
    <col min="5" max="5" width="25.5703125" style="143" bestFit="1" customWidth="1"/>
    <col min="6" max="6" width="30.140625" style="345" customWidth="1"/>
    <col min="7" max="7" width="24.5703125" style="169" bestFit="1" customWidth="1"/>
    <col min="8" max="8" width="15" style="169" bestFit="1" customWidth="1"/>
    <col min="9" max="9" width="14.140625" style="171" bestFit="1" customWidth="1"/>
    <col min="10" max="10" width="17.5703125" style="171" customWidth="1"/>
    <col min="11" max="11" width="17.28515625" style="169" bestFit="1" customWidth="1"/>
    <col min="12" max="12" width="22.7109375" style="143" customWidth="1"/>
    <col min="13" max="13" width="38.85546875" style="143" bestFit="1" customWidth="1"/>
    <col min="14" max="16384" width="9.140625" style="143"/>
  </cols>
  <sheetData>
    <row r="1" spans="1:13" ht="66" customHeight="1" thickBot="1">
      <c r="A1" s="497" t="s">
        <v>0</v>
      </c>
      <c r="B1" s="497"/>
      <c r="C1" s="497"/>
      <c r="D1" s="497"/>
      <c r="E1" s="497"/>
      <c r="F1" s="497"/>
      <c r="G1" s="497"/>
      <c r="H1" s="497"/>
      <c r="I1" s="497"/>
      <c r="J1" s="497"/>
      <c r="K1" s="497"/>
      <c r="L1" s="497"/>
      <c r="M1" s="498"/>
    </row>
    <row r="2" spans="1:13" s="169" customFormat="1" ht="57" thickBot="1">
      <c r="A2" s="509" t="s">
        <v>1</v>
      </c>
      <c r="B2" s="510"/>
      <c r="C2" s="144" t="s">
        <v>2</v>
      </c>
      <c r="D2" s="145" t="s">
        <v>3</v>
      </c>
      <c r="E2" s="146" t="s">
        <v>4</v>
      </c>
      <c r="F2" s="145" t="s">
        <v>5</v>
      </c>
      <c r="G2" s="144" t="s">
        <v>6</v>
      </c>
      <c r="H2" s="144" t="s">
        <v>7</v>
      </c>
      <c r="I2" s="146" t="s">
        <v>8</v>
      </c>
      <c r="J2" s="146" t="s">
        <v>9</v>
      </c>
      <c r="K2" s="146" t="s">
        <v>10</v>
      </c>
      <c r="L2" s="146" t="s">
        <v>11</v>
      </c>
      <c r="M2" s="146" t="s">
        <v>12</v>
      </c>
    </row>
    <row r="3" spans="1:13" ht="56.25">
      <c r="A3" s="511" t="s">
        <v>13</v>
      </c>
      <c r="B3" s="147">
        <v>1</v>
      </c>
      <c r="C3" s="148" t="s">
        <v>14</v>
      </c>
      <c r="D3" s="200" t="s">
        <v>35</v>
      </c>
      <c r="E3" s="149">
        <v>400546</v>
      </c>
      <c r="F3" s="200" t="s">
        <v>36</v>
      </c>
      <c r="G3" s="149" t="s">
        <v>15</v>
      </c>
      <c r="H3" s="149">
        <v>20</v>
      </c>
      <c r="I3" s="180">
        <v>0.52</v>
      </c>
      <c r="J3" s="180">
        <v>10.4</v>
      </c>
      <c r="K3" s="181">
        <v>45381</v>
      </c>
      <c r="L3" s="149" t="s">
        <v>19</v>
      </c>
      <c r="M3" s="182" t="s">
        <v>37</v>
      </c>
    </row>
    <row r="4" spans="1:13" ht="56.25">
      <c r="A4" s="499"/>
      <c r="B4" s="272">
        <v>2</v>
      </c>
      <c r="C4" s="150" t="s">
        <v>14</v>
      </c>
      <c r="D4" s="194" t="s">
        <v>35</v>
      </c>
      <c r="E4" s="152">
        <v>359955</v>
      </c>
      <c r="F4" s="194" t="s">
        <v>38</v>
      </c>
      <c r="G4" s="152" t="s">
        <v>15</v>
      </c>
      <c r="H4" s="152">
        <v>20</v>
      </c>
      <c r="I4" s="187">
        <v>0.52</v>
      </c>
      <c r="J4" s="187">
        <v>10.4</v>
      </c>
      <c r="K4" s="188">
        <v>45381</v>
      </c>
      <c r="L4" s="152" t="s">
        <v>19</v>
      </c>
      <c r="M4" s="189" t="s">
        <v>39</v>
      </c>
    </row>
    <row r="5" spans="1:13" ht="56.25">
      <c r="A5" s="499"/>
      <c r="B5" s="272">
        <v>3</v>
      </c>
      <c r="C5" s="150" t="s">
        <v>14</v>
      </c>
      <c r="D5" s="194" t="s">
        <v>35</v>
      </c>
      <c r="E5" s="152">
        <v>328229</v>
      </c>
      <c r="F5" s="194" t="s">
        <v>40</v>
      </c>
      <c r="G5" s="152" t="s">
        <v>15</v>
      </c>
      <c r="H5" s="152">
        <v>12</v>
      </c>
      <c r="I5" s="187">
        <v>0.67</v>
      </c>
      <c r="J5" s="187">
        <v>8.0399999999999991</v>
      </c>
      <c r="K5" s="188">
        <v>45381</v>
      </c>
      <c r="L5" s="152" t="s">
        <v>19</v>
      </c>
      <c r="M5" s="189" t="s">
        <v>41</v>
      </c>
    </row>
    <row r="6" spans="1:13" ht="56.25">
      <c r="A6" s="499"/>
      <c r="B6" s="272">
        <v>4</v>
      </c>
      <c r="C6" s="150" t="s">
        <v>14</v>
      </c>
      <c r="D6" s="194" t="s">
        <v>35</v>
      </c>
      <c r="E6" s="152">
        <v>328229</v>
      </c>
      <c r="F6" s="194" t="s">
        <v>42</v>
      </c>
      <c r="G6" s="152" t="s">
        <v>15</v>
      </c>
      <c r="H6" s="152">
        <v>8</v>
      </c>
      <c r="I6" s="187">
        <v>1.43</v>
      </c>
      <c r="J6" s="187">
        <v>11.44</v>
      </c>
      <c r="K6" s="188">
        <v>45381</v>
      </c>
      <c r="L6" s="152" t="s">
        <v>19</v>
      </c>
      <c r="M6" s="189" t="s">
        <v>41</v>
      </c>
    </row>
    <row r="7" spans="1:13" ht="206.25">
      <c r="A7" s="499"/>
      <c r="B7" s="272">
        <v>5</v>
      </c>
      <c r="C7" s="317" t="s">
        <v>73</v>
      </c>
      <c r="D7" s="194" t="s">
        <v>80</v>
      </c>
      <c r="E7" s="152">
        <v>464327</v>
      </c>
      <c r="F7" s="194" t="s">
        <v>81</v>
      </c>
      <c r="G7" s="152" t="s">
        <v>76</v>
      </c>
      <c r="H7" s="152">
        <v>1</v>
      </c>
      <c r="I7" s="191">
        <v>143.5</v>
      </c>
      <c r="J7" s="191">
        <v>143.5</v>
      </c>
      <c r="K7" s="188">
        <v>45292</v>
      </c>
      <c r="L7" s="152" t="s">
        <v>82</v>
      </c>
      <c r="M7" s="189" t="s">
        <v>20</v>
      </c>
    </row>
    <row r="8" spans="1:13" ht="150">
      <c r="A8" s="499"/>
      <c r="B8" s="272">
        <v>6</v>
      </c>
      <c r="C8" s="317" t="s">
        <v>73</v>
      </c>
      <c r="D8" s="194" t="s">
        <v>80</v>
      </c>
      <c r="E8" s="152">
        <v>435078</v>
      </c>
      <c r="F8" s="194" t="s">
        <v>83</v>
      </c>
      <c r="G8" s="152" t="s">
        <v>84</v>
      </c>
      <c r="H8" s="152">
        <v>1</v>
      </c>
      <c r="I8" s="191">
        <v>66.472000000000008</v>
      </c>
      <c r="J8" s="191">
        <v>66.472000000000008</v>
      </c>
      <c r="K8" s="188">
        <v>45292</v>
      </c>
      <c r="L8" s="152" t="s">
        <v>82</v>
      </c>
      <c r="M8" s="189" t="s">
        <v>20</v>
      </c>
    </row>
    <row r="9" spans="1:13" ht="150">
      <c r="A9" s="499"/>
      <c r="B9" s="272">
        <v>7</v>
      </c>
      <c r="C9" s="317" t="s">
        <v>73</v>
      </c>
      <c r="D9" s="194" t="s">
        <v>80</v>
      </c>
      <c r="E9" s="152">
        <v>435079</v>
      </c>
      <c r="F9" s="194" t="s">
        <v>85</v>
      </c>
      <c r="G9" s="152" t="s">
        <v>84</v>
      </c>
      <c r="H9" s="152">
        <v>1</v>
      </c>
      <c r="I9" s="191">
        <v>66.472000000000008</v>
      </c>
      <c r="J9" s="191">
        <v>66.472000000000008</v>
      </c>
      <c r="K9" s="188">
        <v>45292</v>
      </c>
      <c r="L9" s="152" t="s">
        <v>82</v>
      </c>
      <c r="M9" s="189" t="s">
        <v>20</v>
      </c>
    </row>
    <row r="10" spans="1:13" ht="112.5">
      <c r="A10" s="499"/>
      <c r="B10" s="272">
        <v>8</v>
      </c>
      <c r="C10" s="317" t="s">
        <v>73</v>
      </c>
      <c r="D10" s="194" t="s">
        <v>80</v>
      </c>
      <c r="E10" s="152">
        <v>425330</v>
      </c>
      <c r="F10" s="194" t="s">
        <v>86</v>
      </c>
      <c r="G10" s="152" t="s">
        <v>76</v>
      </c>
      <c r="H10" s="152">
        <v>2</v>
      </c>
      <c r="I10" s="191">
        <v>12</v>
      </c>
      <c r="J10" s="191">
        <v>12</v>
      </c>
      <c r="K10" s="188">
        <v>45292</v>
      </c>
      <c r="L10" s="152" t="s">
        <v>82</v>
      </c>
      <c r="M10" s="189" t="s">
        <v>20</v>
      </c>
    </row>
    <row r="11" spans="1:13" ht="112.5">
      <c r="A11" s="499"/>
      <c r="B11" s="272">
        <v>9</v>
      </c>
      <c r="C11" s="317" t="s">
        <v>73</v>
      </c>
      <c r="D11" s="194" t="s">
        <v>80</v>
      </c>
      <c r="E11" s="152">
        <v>422424</v>
      </c>
      <c r="F11" s="194" t="s">
        <v>90</v>
      </c>
      <c r="G11" s="152" t="s">
        <v>76</v>
      </c>
      <c r="H11" s="152">
        <v>1</v>
      </c>
      <c r="I11" s="191">
        <v>86.507999999999996</v>
      </c>
      <c r="J11" s="191">
        <v>86.507999999999996</v>
      </c>
      <c r="K11" s="188">
        <v>45322</v>
      </c>
      <c r="L11" s="152" t="s">
        <v>82</v>
      </c>
      <c r="M11" s="189" t="s">
        <v>20</v>
      </c>
    </row>
    <row r="12" spans="1:13" ht="150">
      <c r="A12" s="499"/>
      <c r="B12" s="272">
        <v>10</v>
      </c>
      <c r="C12" s="317" t="s">
        <v>73</v>
      </c>
      <c r="D12" s="194" t="s">
        <v>80</v>
      </c>
      <c r="E12" s="152">
        <v>358207</v>
      </c>
      <c r="F12" s="194" t="s">
        <v>91</v>
      </c>
      <c r="G12" s="152" t="s">
        <v>92</v>
      </c>
      <c r="H12" s="152">
        <v>1</v>
      </c>
      <c r="I12" s="191">
        <v>12.474285714285713</v>
      </c>
      <c r="J12" s="191">
        <v>12.474285714285713</v>
      </c>
      <c r="K12" s="188">
        <v>45322</v>
      </c>
      <c r="L12" s="152" t="s">
        <v>82</v>
      </c>
      <c r="M12" s="189" t="s">
        <v>20</v>
      </c>
    </row>
    <row r="13" spans="1:13" ht="131.25">
      <c r="A13" s="499"/>
      <c r="B13" s="272">
        <v>11</v>
      </c>
      <c r="C13" s="317" t="s">
        <v>407</v>
      </c>
      <c r="D13" s="194" t="s">
        <v>80</v>
      </c>
      <c r="E13" s="385">
        <v>254199</v>
      </c>
      <c r="F13" s="194" t="s">
        <v>514</v>
      </c>
      <c r="G13" s="152" t="s">
        <v>93</v>
      </c>
      <c r="H13" s="152">
        <v>3000</v>
      </c>
      <c r="I13" s="191">
        <v>10</v>
      </c>
      <c r="J13" s="191">
        <f>I13*H13</f>
        <v>30000</v>
      </c>
      <c r="K13" s="188">
        <v>45381</v>
      </c>
      <c r="L13" s="192" t="s">
        <v>19</v>
      </c>
      <c r="M13" s="193" t="s">
        <v>20</v>
      </c>
    </row>
    <row r="14" spans="1:13" ht="131.25">
      <c r="A14" s="499"/>
      <c r="B14" s="272">
        <v>12</v>
      </c>
      <c r="C14" s="317" t="s">
        <v>408</v>
      </c>
      <c r="D14" s="194" t="s">
        <v>80</v>
      </c>
      <c r="E14" s="385">
        <v>254199</v>
      </c>
      <c r="F14" s="194" t="s">
        <v>514</v>
      </c>
      <c r="G14" s="152" t="s">
        <v>93</v>
      </c>
      <c r="H14" s="152">
        <v>3000</v>
      </c>
      <c r="I14" s="191">
        <v>10</v>
      </c>
      <c r="J14" s="191">
        <f>I14*H14</f>
        <v>30000</v>
      </c>
      <c r="K14" s="188">
        <v>45381</v>
      </c>
      <c r="L14" s="192" t="s">
        <v>19</v>
      </c>
      <c r="M14" s="193" t="s">
        <v>20</v>
      </c>
    </row>
    <row r="15" spans="1:13" ht="131.25">
      <c r="A15" s="499"/>
      <c r="B15" s="272">
        <v>13</v>
      </c>
      <c r="C15" s="386" t="s">
        <v>149</v>
      </c>
      <c r="D15" s="387" t="s">
        <v>80</v>
      </c>
      <c r="E15" s="388">
        <v>254199</v>
      </c>
      <c r="F15" s="410" t="s">
        <v>515</v>
      </c>
      <c r="G15" s="389" t="s">
        <v>93</v>
      </c>
      <c r="H15" s="389">
        <v>20</v>
      </c>
      <c r="I15" s="390">
        <v>10</v>
      </c>
      <c r="J15" s="391">
        <f>I15*H15</f>
        <v>200</v>
      </c>
      <c r="K15" s="392">
        <v>45381</v>
      </c>
      <c r="L15" s="393" t="s">
        <v>19</v>
      </c>
      <c r="M15" s="394" t="s">
        <v>20</v>
      </c>
    </row>
    <row r="16" spans="1:13" ht="37.5">
      <c r="A16" s="499"/>
      <c r="B16" s="272">
        <v>14</v>
      </c>
      <c r="C16" s="386" t="s">
        <v>149</v>
      </c>
      <c r="D16" s="387" t="s">
        <v>150</v>
      </c>
      <c r="E16" s="389">
        <v>417023</v>
      </c>
      <c r="F16" s="387" t="s">
        <v>151</v>
      </c>
      <c r="G16" s="389" t="s">
        <v>93</v>
      </c>
      <c r="H16" s="389">
        <v>2</v>
      </c>
      <c r="I16" s="390">
        <v>32</v>
      </c>
      <c r="J16" s="395">
        <v>64</v>
      </c>
      <c r="K16" s="392">
        <v>45381</v>
      </c>
      <c r="L16" s="393" t="s">
        <v>16</v>
      </c>
      <c r="M16" s="394" t="s">
        <v>20</v>
      </c>
    </row>
    <row r="17" spans="1:13" ht="262.5">
      <c r="A17" s="499"/>
      <c r="B17" s="272">
        <v>15</v>
      </c>
      <c r="C17" s="150" t="s">
        <v>101</v>
      </c>
      <c r="D17" s="194" t="s">
        <v>80</v>
      </c>
      <c r="E17" s="152" t="s">
        <v>112</v>
      </c>
      <c r="F17" s="396" t="s">
        <v>516</v>
      </c>
      <c r="G17" s="152" t="s">
        <v>15</v>
      </c>
      <c r="H17" s="152">
        <v>2</v>
      </c>
      <c r="I17" s="191">
        <v>100</v>
      </c>
      <c r="J17" s="191">
        <f t="shared" ref="J17:J36" si="0">I17*H17</f>
        <v>200</v>
      </c>
      <c r="K17" s="188">
        <v>45289</v>
      </c>
      <c r="L17" s="192" t="s">
        <v>104</v>
      </c>
      <c r="M17" s="193" t="s">
        <v>50</v>
      </c>
    </row>
    <row r="18" spans="1:13" ht="187.5">
      <c r="A18" s="499"/>
      <c r="B18" s="272">
        <v>16</v>
      </c>
      <c r="C18" s="150" t="s">
        <v>101</v>
      </c>
      <c r="D18" s="194" t="s">
        <v>80</v>
      </c>
      <c r="E18" s="152" t="s">
        <v>113</v>
      </c>
      <c r="F18" s="194" t="s">
        <v>517</v>
      </c>
      <c r="G18" s="152" t="s">
        <v>15</v>
      </c>
      <c r="H18" s="152">
        <v>17</v>
      </c>
      <c r="I18" s="191">
        <v>26.5</v>
      </c>
      <c r="J18" s="191">
        <f t="shared" si="0"/>
        <v>450.5</v>
      </c>
      <c r="K18" s="188">
        <v>45290</v>
      </c>
      <c r="L18" s="192" t="s">
        <v>104</v>
      </c>
      <c r="M18" s="193" t="s">
        <v>50</v>
      </c>
    </row>
    <row r="19" spans="1:13" ht="56.25">
      <c r="A19" s="499"/>
      <c r="B19" s="272">
        <v>17</v>
      </c>
      <c r="C19" s="276" t="s">
        <v>45</v>
      </c>
      <c r="D19" s="342" t="s">
        <v>46</v>
      </c>
      <c r="E19" s="274">
        <v>463460</v>
      </c>
      <c r="F19" s="411" t="s">
        <v>47</v>
      </c>
      <c r="G19" s="274" t="s">
        <v>48</v>
      </c>
      <c r="H19" s="274">
        <v>40</v>
      </c>
      <c r="I19" s="320">
        <v>4.5</v>
      </c>
      <c r="J19" s="320">
        <f t="shared" si="0"/>
        <v>180</v>
      </c>
      <c r="K19" s="321">
        <v>45381</v>
      </c>
      <c r="L19" s="274" t="s">
        <v>49</v>
      </c>
      <c r="M19" s="322" t="s">
        <v>50</v>
      </c>
    </row>
    <row r="20" spans="1:13" ht="56.25">
      <c r="A20" s="499"/>
      <c r="B20" s="272">
        <v>18</v>
      </c>
      <c r="C20" s="276" t="s">
        <v>45</v>
      </c>
      <c r="D20" s="342" t="s">
        <v>51</v>
      </c>
      <c r="E20" s="274">
        <v>483432</v>
      </c>
      <c r="F20" s="411" t="s">
        <v>52</v>
      </c>
      <c r="G20" s="274" t="s">
        <v>48</v>
      </c>
      <c r="H20" s="274">
        <v>40</v>
      </c>
      <c r="I20" s="320">
        <v>6</v>
      </c>
      <c r="J20" s="320">
        <f t="shared" si="0"/>
        <v>240</v>
      </c>
      <c r="K20" s="321">
        <v>45381</v>
      </c>
      <c r="L20" s="274" t="s">
        <v>49</v>
      </c>
      <c r="M20" s="322" t="s">
        <v>50</v>
      </c>
    </row>
    <row r="21" spans="1:13" ht="56.25">
      <c r="A21" s="499"/>
      <c r="B21" s="272">
        <v>19</v>
      </c>
      <c r="C21" s="276" t="s">
        <v>45</v>
      </c>
      <c r="D21" s="342" t="s">
        <v>51</v>
      </c>
      <c r="E21" s="274">
        <v>379293</v>
      </c>
      <c r="F21" s="411" t="s">
        <v>53</v>
      </c>
      <c r="G21" s="274" t="s">
        <v>54</v>
      </c>
      <c r="H21" s="274">
        <v>20</v>
      </c>
      <c r="I21" s="320">
        <v>5</v>
      </c>
      <c r="J21" s="320">
        <f t="shared" si="0"/>
        <v>100</v>
      </c>
      <c r="K21" s="321">
        <v>45381</v>
      </c>
      <c r="L21" s="274" t="s">
        <v>49</v>
      </c>
      <c r="M21" s="322" t="s">
        <v>50</v>
      </c>
    </row>
    <row r="22" spans="1:13" ht="56.25">
      <c r="A22" s="499"/>
      <c r="B22" s="272">
        <v>20</v>
      </c>
      <c r="C22" s="276" t="s">
        <v>45</v>
      </c>
      <c r="D22" s="342" t="s">
        <v>51</v>
      </c>
      <c r="E22" s="274">
        <v>425226</v>
      </c>
      <c r="F22" s="411" t="s">
        <v>55</v>
      </c>
      <c r="G22" s="274" t="s">
        <v>48</v>
      </c>
      <c r="H22" s="274">
        <v>1</v>
      </c>
      <c r="I22" s="320">
        <v>18</v>
      </c>
      <c r="J22" s="320">
        <f t="shared" si="0"/>
        <v>18</v>
      </c>
      <c r="K22" s="321">
        <v>45381</v>
      </c>
      <c r="L22" s="274" t="s">
        <v>49</v>
      </c>
      <c r="M22" s="322" t="s">
        <v>50</v>
      </c>
    </row>
    <row r="23" spans="1:13" ht="75">
      <c r="A23" s="499"/>
      <c r="B23" s="272">
        <v>21</v>
      </c>
      <c r="C23" s="276" t="s">
        <v>45</v>
      </c>
      <c r="D23" s="342" t="s">
        <v>51</v>
      </c>
      <c r="E23" s="274">
        <v>407562</v>
      </c>
      <c r="F23" s="411" t="s">
        <v>56</v>
      </c>
      <c r="G23" s="274" t="s">
        <v>54</v>
      </c>
      <c r="H23" s="274">
        <v>100</v>
      </c>
      <c r="I23" s="320">
        <v>34</v>
      </c>
      <c r="J23" s="320">
        <f t="shared" si="0"/>
        <v>3400</v>
      </c>
      <c r="K23" s="321">
        <v>45381</v>
      </c>
      <c r="L23" s="274" t="s">
        <v>49</v>
      </c>
      <c r="M23" s="322" t="s">
        <v>50</v>
      </c>
    </row>
    <row r="24" spans="1:13" ht="93.75">
      <c r="A24" s="499"/>
      <c r="B24" s="272">
        <v>22</v>
      </c>
      <c r="C24" s="276" t="s">
        <v>45</v>
      </c>
      <c r="D24" s="342" t="s">
        <v>51</v>
      </c>
      <c r="E24" s="274">
        <v>485627</v>
      </c>
      <c r="F24" s="411" t="s">
        <v>57</v>
      </c>
      <c r="G24" s="274" t="s">
        <v>54</v>
      </c>
      <c r="H24" s="274">
        <v>10</v>
      </c>
      <c r="I24" s="320">
        <v>27</v>
      </c>
      <c r="J24" s="320">
        <f t="shared" si="0"/>
        <v>270</v>
      </c>
      <c r="K24" s="321">
        <v>45381</v>
      </c>
      <c r="L24" s="274" t="s">
        <v>49</v>
      </c>
      <c r="M24" s="322" t="s">
        <v>50</v>
      </c>
    </row>
    <row r="25" spans="1:13" ht="56.25">
      <c r="A25" s="499"/>
      <c r="B25" s="272">
        <v>23</v>
      </c>
      <c r="C25" s="276" t="s">
        <v>45</v>
      </c>
      <c r="D25" s="342" t="s">
        <v>51</v>
      </c>
      <c r="E25" s="274">
        <v>462546</v>
      </c>
      <c r="F25" s="411" t="s">
        <v>58</v>
      </c>
      <c r="G25" s="274" t="s">
        <v>54</v>
      </c>
      <c r="H25" s="274">
        <v>2</v>
      </c>
      <c r="I25" s="320">
        <v>57</v>
      </c>
      <c r="J25" s="320">
        <f t="shared" si="0"/>
        <v>114</v>
      </c>
      <c r="K25" s="321">
        <v>45381</v>
      </c>
      <c r="L25" s="274" t="s">
        <v>49</v>
      </c>
      <c r="M25" s="322" t="s">
        <v>50</v>
      </c>
    </row>
    <row r="26" spans="1:13" ht="75">
      <c r="A26" s="499"/>
      <c r="B26" s="272">
        <v>24</v>
      </c>
      <c r="C26" s="276" t="s">
        <v>45</v>
      </c>
      <c r="D26" s="342" t="s">
        <v>51</v>
      </c>
      <c r="E26" s="274">
        <v>407220</v>
      </c>
      <c r="F26" s="411" t="s">
        <v>59</v>
      </c>
      <c r="G26" s="274" t="s">
        <v>54</v>
      </c>
      <c r="H26" s="274">
        <v>2</v>
      </c>
      <c r="I26" s="320">
        <v>57</v>
      </c>
      <c r="J26" s="320">
        <f t="shared" si="0"/>
        <v>114</v>
      </c>
      <c r="K26" s="321">
        <v>45381</v>
      </c>
      <c r="L26" s="274" t="s">
        <v>49</v>
      </c>
      <c r="M26" s="322" t="s">
        <v>50</v>
      </c>
    </row>
    <row r="27" spans="1:13" ht="56.25">
      <c r="A27" s="499"/>
      <c r="B27" s="272">
        <v>25</v>
      </c>
      <c r="C27" s="276" t="s">
        <v>45</v>
      </c>
      <c r="D27" s="342" t="s">
        <v>51</v>
      </c>
      <c r="E27" s="274">
        <v>407220</v>
      </c>
      <c r="F27" s="411" t="s">
        <v>60</v>
      </c>
      <c r="G27" s="274" t="s">
        <v>54</v>
      </c>
      <c r="H27" s="274">
        <v>2</v>
      </c>
      <c r="I27" s="320">
        <v>57</v>
      </c>
      <c r="J27" s="320">
        <f t="shared" si="0"/>
        <v>114</v>
      </c>
      <c r="K27" s="321">
        <v>45381</v>
      </c>
      <c r="L27" s="274" t="s">
        <v>49</v>
      </c>
      <c r="M27" s="322" t="s">
        <v>50</v>
      </c>
    </row>
    <row r="28" spans="1:13" ht="56.25">
      <c r="A28" s="499"/>
      <c r="B28" s="272">
        <v>26</v>
      </c>
      <c r="C28" s="276" t="s">
        <v>45</v>
      </c>
      <c r="D28" s="342" t="s">
        <v>51</v>
      </c>
      <c r="E28" s="397">
        <v>416540</v>
      </c>
      <c r="F28" s="411" t="s">
        <v>61</v>
      </c>
      <c r="G28" s="274" t="s">
        <v>48</v>
      </c>
      <c r="H28" s="274">
        <v>1</v>
      </c>
      <c r="I28" s="320">
        <v>60</v>
      </c>
      <c r="J28" s="320">
        <f t="shared" si="0"/>
        <v>60</v>
      </c>
      <c r="K28" s="321">
        <v>45381</v>
      </c>
      <c r="L28" s="274" t="s">
        <v>49</v>
      </c>
      <c r="M28" s="322" t="s">
        <v>50</v>
      </c>
    </row>
    <row r="29" spans="1:13" ht="56.25">
      <c r="A29" s="499"/>
      <c r="B29" s="272">
        <v>27</v>
      </c>
      <c r="C29" s="276" t="s">
        <v>45</v>
      </c>
      <c r="D29" s="342" t="s">
        <v>51</v>
      </c>
      <c r="E29" s="274">
        <v>417023</v>
      </c>
      <c r="F29" s="342" t="s">
        <v>62</v>
      </c>
      <c r="G29" s="274" t="s">
        <v>54</v>
      </c>
      <c r="H29" s="274">
        <v>20</v>
      </c>
      <c r="I29" s="320">
        <v>32</v>
      </c>
      <c r="J29" s="320">
        <f t="shared" si="0"/>
        <v>640</v>
      </c>
      <c r="K29" s="321">
        <v>45381</v>
      </c>
      <c r="L29" s="274" t="s">
        <v>49</v>
      </c>
      <c r="M29" s="322" t="s">
        <v>50</v>
      </c>
    </row>
    <row r="30" spans="1:13" ht="56.25">
      <c r="A30" s="499"/>
      <c r="B30" s="272">
        <v>28</v>
      </c>
      <c r="C30" s="276" t="s">
        <v>45</v>
      </c>
      <c r="D30" s="342" t="s">
        <v>51</v>
      </c>
      <c r="E30" s="274">
        <v>486433</v>
      </c>
      <c r="F30" s="342" t="s">
        <v>63</v>
      </c>
      <c r="G30" s="274" t="s">
        <v>54</v>
      </c>
      <c r="H30" s="274">
        <v>40</v>
      </c>
      <c r="I30" s="320">
        <v>10</v>
      </c>
      <c r="J30" s="320">
        <f t="shared" si="0"/>
        <v>400</v>
      </c>
      <c r="K30" s="321">
        <v>45381</v>
      </c>
      <c r="L30" s="274" t="s">
        <v>49</v>
      </c>
      <c r="M30" s="322" t="s">
        <v>50</v>
      </c>
    </row>
    <row r="31" spans="1:13" ht="75">
      <c r="A31" s="499"/>
      <c r="B31" s="272">
        <v>29</v>
      </c>
      <c r="C31" s="276" t="s">
        <v>45</v>
      </c>
      <c r="D31" s="342" t="s">
        <v>51</v>
      </c>
      <c r="E31" s="274">
        <v>483447</v>
      </c>
      <c r="F31" s="411" t="s">
        <v>64</v>
      </c>
      <c r="G31" s="274" t="s">
        <v>54</v>
      </c>
      <c r="H31" s="274">
        <v>40</v>
      </c>
      <c r="I31" s="320">
        <v>5</v>
      </c>
      <c r="J31" s="320">
        <f t="shared" si="0"/>
        <v>200</v>
      </c>
      <c r="K31" s="321">
        <v>45381</v>
      </c>
      <c r="L31" s="274" t="s">
        <v>49</v>
      </c>
      <c r="M31" s="322" t="s">
        <v>50</v>
      </c>
    </row>
    <row r="32" spans="1:13" ht="56.25">
      <c r="A32" s="499"/>
      <c r="B32" s="272">
        <v>30</v>
      </c>
      <c r="C32" s="276" t="s">
        <v>45</v>
      </c>
      <c r="D32" s="342" t="s">
        <v>51</v>
      </c>
      <c r="E32" s="274">
        <v>428784</v>
      </c>
      <c r="F32" s="411" t="s">
        <v>65</v>
      </c>
      <c r="G32" s="274" t="s">
        <v>54</v>
      </c>
      <c r="H32" s="274">
        <v>2</v>
      </c>
      <c r="I32" s="320">
        <v>38</v>
      </c>
      <c r="J32" s="320">
        <f t="shared" si="0"/>
        <v>76</v>
      </c>
      <c r="K32" s="321">
        <v>45381</v>
      </c>
      <c r="L32" s="274" t="s">
        <v>49</v>
      </c>
      <c r="M32" s="322" t="s">
        <v>50</v>
      </c>
    </row>
    <row r="33" spans="1:13" ht="56.25">
      <c r="A33" s="499"/>
      <c r="B33" s="272">
        <v>31</v>
      </c>
      <c r="C33" s="276" t="s">
        <v>45</v>
      </c>
      <c r="D33" s="342" t="s">
        <v>51</v>
      </c>
      <c r="E33" s="397">
        <v>428783</v>
      </c>
      <c r="F33" s="411" t="s">
        <v>66</v>
      </c>
      <c r="G33" s="274" t="s">
        <v>54</v>
      </c>
      <c r="H33" s="274">
        <v>2</v>
      </c>
      <c r="I33" s="320">
        <v>38</v>
      </c>
      <c r="J33" s="320">
        <f t="shared" si="0"/>
        <v>76</v>
      </c>
      <c r="K33" s="321">
        <v>45381</v>
      </c>
      <c r="L33" s="274" t="s">
        <v>49</v>
      </c>
      <c r="M33" s="322" t="s">
        <v>50</v>
      </c>
    </row>
    <row r="34" spans="1:13" ht="75">
      <c r="A34" s="499"/>
      <c r="B34" s="272">
        <v>32</v>
      </c>
      <c r="C34" s="276" t="s">
        <v>45</v>
      </c>
      <c r="D34" s="342" t="s">
        <v>51</v>
      </c>
      <c r="E34" s="397">
        <v>335177</v>
      </c>
      <c r="F34" s="411" t="s">
        <v>67</v>
      </c>
      <c r="G34" s="274" t="s">
        <v>54</v>
      </c>
      <c r="H34" s="274">
        <v>2</v>
      </c>
      <c r="I34" s="320">
        <v>38</v>
      </c>
      <c r="J34" s="320">
        <f t="shared" si="0"/>
        <v>76</v>
      </c>
      <c r="K34" s="321">
        <v>45381</v>
      </c>
      <c r="L34" s="274" t="s">
        <v>49</v>
      </c>
      <c r="M34" s="322" t="s">
        <v>50</v>
      </c>
    </row>
    <row r="35" spans="1:13" ht="56.25">
      <c r="A35" s="499"/>
      <c r="B35" s="272">
        <v>33</v>
      </c>
      <c r="C35" s="276" t="s">
        <v>45</v>
      </c>
      <c r="D35" s="342" t="s">
        <v>51</v>
      </c>
      <c r="E35" s="274">
        <v>483450</v>
      </c>
      <c r="F35" s="411" t="s">
        <v>68</v>
      </c>
      <c r="G35" s="274" t="s">
        <v>54</v>
      </c>
      <c r="H35" s="274">
        <v>20</v>
      </c>
      <c r="I35" s="320">
        <v>3</v>
      </c>
      <c r="J35" s="320">
        <f t="shared" si="0"/>
        <v>60</v>
      </c>
      <c r="K35" s="321">
        <v>45381</v>
      </c>
      <c r="L35" s="274" t="s">
        <v>49</v>
      </c>
      <c r="M35" s="322" t="s">
        <v>50</v>
      </c>
    </row>
    <row r="36" spans="1:13" ht="56.25">
      <c r="A36" s="499"/>
      <c r="B36" s="272">
        <v>34</v>
      </c>
      <c r="C36" s="276" t="s">
        <v>45</v>
      </c>
      <c r="D36" s="342" t="s">
        <v>51</v>
      </c>
      <c r="E36" s="397">
        <v>461963</v>
      </c>
      <c r="F36" s="411" t="s">
        <v>69</v>
      </c>
      <c r="G36" s="274" t="s">
        <v>54</v>
      </c>
      <c r="H36" s="274">
        <v>20</v>
      </c>
      <c r="I36" s="320">
        <v>2.5</v>
      </c>
      <c r="J36" s="320">
        <f t="shared" si="0"/>
        <v>50</v>
      </c>
      <c r="K36" s="321">
        <v>45381</v>
      </c>
      <c r="L36" s="274" t="s">
        <v>49</v>
      </c>
      <c r="M36" s="322" t="s">
        <v>50</v>
      </c>
    </row>
    <row r="37" spans="1:13" ht="75">
      <c r="A37" s="499"/>
      <c r="B37" s="272">
        <v>35</v>
      </c>
      <c r="C37" s="276" t="s">
        <v>45</v>
      </c>
      <c r="D37" s="342" t="s">
        <v>192</v>
      </c>
      <c r="E37" s="274">
        <v>413335</v>
      </c>
      <c r="F37" s="342" t="s">
        <v>196</v>
      </c>
      <c r="G37" s="274" t="s">
        <v>72</v>
      </c>
      <c r="H37" s="274">
        <v>10</v>
      </c>
      <c r="I37" s="320">
        <v>12</v>
      </c>
      <c r="J37" s="320">
        <v>120</v>
      </c>
      <c r="K37" s="321">
        <v>45381</v>
      </c>
      <c r="L37" s="274" t="s">
        <v>49</v>
      </c>
      <c r="M37" s="322" t="s">
        <v>50</v>
      </c>
    </row>
    <row r="38" spans="1:13" ht="206.25">
      <c r="A38" s="499"/>
      <c r="B38" s="272">
        <v>36</v>
      </c>
      <c r="C38" s="150" t="s">
        <v>320</v>
      </c>
      <c r="D38" s="194" t="s">
        <v>80</v>
      </c>
      <c r="E38" s="152">
        <v>464327</v>
      </c>
      <c r="F38" s="194" t="s">
        <v>81</v>
      </c>
      <c r="G38" s="152" t="s">
        <v>76</v>
      </c>
      <c r="H38" s="152">
        <v>1</v>
      </c>
      <c r="I38" s="191">
        <v>143.5</v>
      </c>
      <c r="J38" s="191">
        <v>143.5</v>
      </c>
      <c r="K38" s="188">
        <v>45292</v>
      </c>
      <c r="L38" s="152" t="s">
        <v>82</v>
      </c>
      <c r="M38" s="189" t="s">
        <v>20</v>
      </c>
    </row>
    <row r="39" spans="1:13" ht="93.75">
      <c r="A39" s="499"/>
      <c r="B39" s="272">
        <v>37</v>
      </c>
      <c r="C39" s="317" t="s">
        <v>409</v>
      </c>
      <c r="D39" s="194" t="s">
        <v>420</v>
      </c>
      <c r="E39" s="151">
        <v>254199</v>
      </c>
      <c r="F39" s="412" t="s">
        <v>421</v>
      </c>
      <c r="G39" s="151" t="s">
        <v>422</v>
      </c>
      <c r="H39" s="151">
        <v>1000</v>
      </c>
      <c r="I39" s="398">
        <v>148.5</v>
      </c>
      <c r="J39" s="398">
        <v>14850</v>
      </c>
      <c r="K39" s="408" t="s">
        <v>423</v>
      </c>
      <c r="L39" s="190" t="s">
        <v>356</v>
      </c>
      <c r="M39" s="399" t="s">
        <v>50</v>
      </c>
    </row>
    <row r="40" spans="1:13" ht="112.5">
      <c r="A40" s="499"/>
      <c r="B40" s="272">
        <v>38</v>
      </c>
      <c r="C40" s="317" t="s">
        <v>409</v>
      </c>
      <c r="D40" s="194" t="s">
        <v>420</v>
      </c>
      <c r="E40" s="151">
        <v>200049</v>
      </c>
      <c r="F40" s="412" t="s">
        <v>424</v>
      </c>
      <c r="G40" s="151" t="s">
        <v>425</v>
      </c>
      <c r="H40" s="151">
        <v>5</v>
      </c>
      <c r="I40" s="398">
        <v>35.99</v>
      </c>
      <c r="J40" s="398">
        <v>179.95</v>
      </c>
      <c r="K40" s="408" t="s">
        <v>423</v>
      </c>
      <c r="L40" s="190" t="s">
        <v>356</v>
      </c>
      <c r="M40" s="399" t="s">
        <v>50</v>
      </c>
    </row>
    <row r="41" spans="1:13" ht="112.5">
      <c r="A41" s="499"/>
      <c r="B41" s="272">
        <v>39</v>
      </c>
      <c r="C41" s="317" t="s">
        <v>409</v>
      </c>
      <c r="D41" s="194" t="s">
        <v>420</v>
      </c>
      <c r="E41" s="151">
        <v>200051</v>
      </c>
      <c r="F41" s="412" t="s">
        <v>426</v>
      </c>
      <c r="G41" s="151" t="s">
        <v>425</v>
      </c>
      <c r="H41" s="151">
        <v>5</v>
      </c>
      <c r="I41" s="398">
        <v>35.99</v>
      </c>
      <c r="J41" s="398">
        <v>179.95</v>
      </c>
      <c r="K41" s="408" t="s">
        <v>423</v>
      </c>
      <c r="L41" s="190" t="s">
        <v>356</v>
      </c>
      <c r="M41" s="399" t="s">
        <v>50</v>
      </c>
    </row>
    <row r="42" spans="1:13" ht="112.5">
      <c r="A42" s="499"/>
      <c r="B42" s="272">
        <v>40</v>
      </c>
      <c r="C42" s="317" t="s">
        <v>409</v>
      </c>
      <c r="D42" s="194" t="s">
        <v>420</v>
      </c>
      <c r="E42" s="151">
        <v>200052</v>
      </c>
      <c r="F42" s="412" t="s">
        <v>427</v>
      </c>
      <c r="G42" s="151" t="s">
        <v>425</v>
      </c>
      <c r="H42" s="151">
        <v>1</v>
      </c>
      <c r="I42" s="398">
        <v>35.99</v>
      </c>
      <c r="J42" s="398">
        <v>35.99</v>
      </c>
      <c r="K42" s="408" t="s">
        <v>423</v>
      </c>
      <c r="L42" s="190" t="s">
        <v>356</v>
      </c>
      <c r="M42" s="399" t="s">
        <v>50</v>
      </c>
    </row>
    <row r="43" spans="1:13" ht="37.5">
      <c r="A43" s="499"/>
      <c r="B43" s="272">
        <v>41</v>
      </c>
      <c r="C43" s="317" t="s">
        <v>409</v>
      </c>
      <c r="D43" s="194" t="s">
        <v>420</v>
      </c>
      <c r="E43" s="151">
        <v>223460</v>
      </c>
      <c r="F43" s="412" t="s">
        <v>428</v>
      </c>
      <c r="G43" s="151" t="s">
        <v>429</v>
      </c>
      <c r="H43" s="151">
        <v>2</v>
      </c>
      <c r="I43" s="398">
        <v>52.75</v>
      </c>
      <c r="J43" s="398">
        <v>105.5</v>
      </c>
      <c r="K43" s="408" t="s">
        <v>423</v>
      </c>
      <c r="L43" s="190" t="s">
        <v>356</v>
      </c>
      <c r="M43" s="399" t="s">
        <v>50</v>
      </c>
    </row>
    <row r="44" spans="1:13" ht="112.5">
      <c r="A44" s="499"/>
      <c r="B44" s="272">
        <v>42</v>
      </c>
      <c r="C44" s="317" t="s">
        <v>409</v>
      </c>
      <c r="D44" s="194" t="s">
        <v>420</v>
      </c>
      <c r="E44" s="151">
        <v>361356</v>
      </c>
      <c r="F44" s="412" t="s">
        <v>430</v>
      </c>
      <c r="G44" s="151" t="s">
        <v>76</v>
      </c>
      <c r="H44" s="151">
        <v>12</v>
      </c>
      <c r="I44" s="398">
        <v>30</v>
      </c>
      <c r="J44" s="398">
        <v>360</v>
      </c>
      <c r="K44" s="408" t="s">
        <v>423</v>
      </c>
      <c r="L44" s="190" t="s">
        <v>356</v>
      </c>
      <c r="M44" s="399" t="s">
        <v>50</v>
      </c>
    </row>
    <row r="45" spans="1:13" ht="75">
      <c r="A45" s="499"/>
      <c r="B45" s="272">
        <v>43</v>
      </c>
      <c r="C45" s="317" t="s">
        <v>409</v>
      </c>
      <c r="D45" s="194" t="s">
        <v>420</v>
      </c>
      <c r="E45" s="151">
        <v>201847</v>
      </c>
      <c r="F45" s="412" t="s">
        <v>431</v>
      </c>
      <c r="G45" s="151" t="s">
        <v>76</v>
      </c>
      <c r="H45" s="151">
        <v>10</v>
      </c>
      <c r="I45" s="398">
        <v>3.59</v>
      </c>
      <c r="J45" s="398">
        <v>35.9</v>
      </c>
      <c r="K45" s="408" t="s">
        <v>423</v>
      </c>
      <c r="L45" s="190" t="s">
        <v>356</v>
      </c>
      <c r="M45" s="399" t="s">
        <v>50</v>
      </c>
    </row>
    <row r="46" spans="1:13" ht="75">
      <c r="A46" s="499"/>
      <c r="B46" s="272">
        <v>44</v>
      </c>
      <c r="C46" s="317" t="s">
        <v>409</v>
      </c>
      <c r="D46" s="194" t="s">
        <v>420</v>
      </c>
      <c r="E46" s="151">
        <v>230831</v>
      </c>
      <c r="F46" s="412" t="s">
        <v>431</v>
      </c>
      <c r="G46" s="151" t="s">
        <v>432</v>
      </c>
      <c r="H46" s="151">
        <v>30</v>
      </c>
      <c r="I46" s="398">
        <v>1.26</v>
      </c>
      <c r="J46" s="398">
        <v>37.99</v>
      </c>
      <c r="K46" s="408" t="s">
        <v>423</v>
      </c>
      <c r="L46" s="190" t="s">
        <v>356</v>
      </c>
      <c r="M46" s="399" t="s">
        <v>50</v>
      </c>
    </row>
    <row r="47" spans="1:13" ht="56.25">
      <c r="A47" s="499"/>
      <c r="B47" s="272">
        <v>45</v>
      </c>
      <c r="C47" s="317" t="s">
        <v>409</v>
      </c>
      <c r="D47" s="194" t="s">
        <v>420</v>
      </c>
      <c r="E47" s="151">
        <v>275278</v>
      </c>
      <c r="F47" s="412" t="s">
        <v>433</v>
      </c>
      <c r="G47" s="151" t="s">
        <v>76</v>
      </c>
      <c r="H47" s="151">
        <v>20</v>
      </c>
      <c r="I47" s="398">
        <v>2.12</v>
      </c>
      <c r="J47" s="398">
        <v>42.5</v>
      </c>
      <c r="K47" s="408" t="s">
        <v>423</v>
      </c>
      <c r="L47" s="190" t="s">
        <v>356</v>
      </c>
      <c r="M47" s="399" t="s">
        <v>50</v>
      </c>
    </row>
    <row r="48" spans="1:13" ht="75">
      <c r="A48" s="499"/>
      <c r="B48" s="272">
        <v>46</v>
      </c>
      <c r="C48" s="317" t="s">
        <v>409</v>
      </c>
      <c r="D48" s="194" t="s">
        <v>420</v>
      </c>
      <c r="E48" s="151">
        <v>153045</v>
      </c>
      <c r="F48" s="412" t="s">
        <v>434</v>
      </c>
      <c r="G48" s="151" t="s">
        <v>435</v>
      </c>
      <c r="H48" s="151">
        <v>20</v>
      </c>
      <c r="I48" s="398">
        <v>375</v>
      </c>
      <c r="J48" s="398">
        <v>7500</v>
      </c>
      <c r="K48" s="408" t="s">
        <v>423</v>
      </c>
      <c r="L48" s="190" t="s">
        <v>356</v>
      </c>
      <c r="M48" s="399" t="s">
        <v>50</v>
      </c>
    </row>
    <row r="49" spans="1:13" ht="56.25">
      <c r="A49" s="499"/>
      <c r="B49" s="272">
        <v>47</v>
      </c>
      <c r="C49" s="317" t="s">
        <v>409</v>
      </c>
      <c r="D49" s="194" t="s">
        <v>420</v>
      </c>
      <c r="E49" s="151">
        <v>449376</v>
      </c>
      <c r="F49" s="412" t="s">
        <v>436</v>
      </c>
      <c r="G49" s="151" t="s">
        <v>76</v>
      </c>
      <c r="H49" s="151">
        <v>20</v>
      </c>
      <c r="I49" s="398">
        <v>62.95</v>
      </c>
      <c r="J49" s="398">
        <v>1259.8</v>
      </c>
      <c r="K49" s="408" t="s">
        <v>423</v>
      </c>
      <c r="L49" s="190" t="s">
        <v>356</v>
      </c>
      <c r="M49" s="399" t="s">
        <v>50</v>
      </c>
    </row>
    <row r="50" spans="1:13" ht="75">
      <c r="A50" s="499"/>
      <c r="B50" s="272">
        <v>48</v>
      </c>
      <c r="C50" s="317" t="s">
        <v>409</v>
      </c>
      <c r="D50" s="194" t="s">
        <v>420</v>
      </c>
      <c r="E50" s="151">
        <v>327226</v>
      </c>
      <c r="F50" s="412" t="s">
        <v>437</v>
      </c>
      <c r="G50" s="151" t="s">
        <v>76</v>
      </c>
      <c r="H50" s="151">
        <v>60</v>
      </c>
      <c r="I50" s="398">
        <v>4.5</v>
      </c>
      <c r="J50" s="398">
        <v>270</v>
      </c>
      <c r="K50" s="408" t="s">
        <v>423</v>
      </c>
      <c r="L50" s="190" t="s">
        <v>356</v>
      </c>
      <c r="M50" s="399" t="s">
        <v>50</v>
      </c>
    </row>
    <row r="51" spans="1:13" ht="131.25">
      <c r="A51" s="499"/>
      <c r="B51" s="272">
        <v>49</v>
      </c>
      <c r="C51" s="317" t="s">
        <v>409</v>
      </c>
      <c r="D51" s="194" t="s">
        <v>420</v>
      </c>
      <c r="E51" s="151">
        <v>356367</v>
      </c>
      <c r="F51" s="412" t="s">
        <v>438</v>
      </c>
      <c r="G51" s="151" t="s">
        <v>432</v>
      </c>
      <c r="H51" s="151">
        <v>240</v>
      </c>
      <c r="I51" s="400">
        <v>4.0999999999999996</v>
      </c>
      <c r="J51" s="398">
        <v>985</v>
      </c>
      <c r="K51" s="408" t="s">
        <v>423</v>
      </c>
      <c r="L51" s="190" t="s">
        <v>356</v>
      </c>
      <c r="M51" s="399" t="s">
        <v>50</v>
      </c>
    </row>
    <row r="52" spans="1:13" ht="75">
      <c r="A52" s="499"/>
      <c r="B52" s="272">
        <v>50</v>
      </c>
      <c r="C52" s="317" t="s">
        <v>409</v>
      </c>
      <c r="D52" s="194" t="s">
        <v>420</v>
      </c>
      <c r="E52" s="151">
        <v>435050</v>
      </c>
      <c r="F52" s="412" t="s">
        <v>439</v>
      </c>
      <c r="G52" s="151" t="s">
        <v>440</v>
      </c>
      <c r="H52" s="190">
        <v>2</v>
      </c>
      <c r="I52" s="400">
        <v>50</v>
      </c>
      <c r="J52" s="398">
        <v>100</v>
      </c>
      <c r="K52" s="408" t="s">
        <v>423</v>
      </c>
      <c r="L52" s="190" t="s">
        <v>356</v>
      </c>
      <c r="M52" s="399" t="s">
        <v>50</v>
      </c>
    </row>
    <row r="53" spans="1:13" ht="75">
      <c r="A53" s="499"/>
      <c r="B53" s="272">
        <v>51</v>
      </c>
      <c r="C53" s="317" t="s">
        <v>409</v>
      </c>
      <c r="D53" s="194" t="s">
        <v>420</v>
      </c>
      <c r="E53" s="151">
        <v>435051</v>
      </c>
      <c r="F53" s="412" t="s">
        <v>439</v>
      </c>
      <c r="G53" s="151" t="s">
        <v>440</v>
      </c>
      <c r="H53" s="151">
        <v>1</v>
      </c>
      <c r="I53" s="400">
        <v>50</v>
      </c>
      <c r="J53" s="398">
        <v>50</v>
      </c>
      <c r="K53" s="408" t="s">
        <v>423</v>
      </c>
      <c r="L53" s="190" t="s">
        <v>356</v>
      </c>
      <c r="M53" s="399" t="s">
        <v>50</v>
      </c>
    </row>
    <row r="54" spans="1:13" ht="37.5">
      <c r="A54" s="499"/>
      <c r="B54" s="272">
        <v>52</v>
      </c>
      <c r="C54" s="317" t="s">
        <v>409</v>
      </c>
      <c r="D54" s="194" t="s">
        <v>420</v>
      </c>
      <c r="E54" s="151">
        <v>406605</v>
      </c>
      <c r="F54" s="412" t="s">
        <v>441</v>
      </c>
      <c r="G54" s="151" t="s">
        <v>432</v>
      </c>
      <c r="H54" s="151">
        <v>40</v>
      </c>
      <c r="I54" s="400">
        <v>20</v>
      </c>
      <c r="J54" s="398">
        <v>800</v>
      </c>
      <c r="K54" s="408" t="s">
        <v>423</v>
      </c>
      <c r="L54" s="190" t="s">
        <v>356</v>
      </c>
      <c r="M54" s="399" t="s">
        <v>50</v>
      </c>
    </row>
    <row r="55" spans="1:13" ht="93.75">
      <c r="A55" s="499"/>
      <c r="B55" s="272">
        <v>53</v>
      </c>
      <c r="C55" s="317" t="s">
        <v>409</v>
      </c>
      <c r="D55" s="194" t="s">
        <v>420</v>
      </c>
      <c r="E55" s="151">
        <v>425226</v>
      </c>
      <c r="F55" s="412" t="s">
        <v>442</v>
      </c>
      <c r="G55" s="151" t="s">
        <v>443</v>
      </c>
      <c r="H55" s="151">
        <v>30</v>
      </c>
      <c r="I55" s="400">
        <v>18</v>
      </c>
      <c r="J55" s="398">
        <v>540</v>
      </c>
      <c r="K55" s="408" t="s">
        <v>423</v>
      </c>
      <c r="L55" s="190" t="s">
        <v>356</v>
      </c>
      <c r="M55" s="399" t="s">
        <v>50</v>
      </c>
    </row>
    <row r="56" spans="1:13" ht="75">
      <c r="A56" s="499"/>
      <c r="B56" s="272">
        <v>54</v>
      </c>
      <c r="C56" s="317" t="s">
        <v>409</v>
      </c>
      <c r="D56" s="194" t="s">
        <v>420</v>
      </c>
      <c r="E56" s="151">
        <v>200335</v>
      </c>
      <c r="F56" s="412" t="s">
        <v>444</v>
      </c>
      <c r="G56" s="151" t="s">
        <v>445</v>
      </c>
      <c r="H56" s="151">
        <v>50</v>
      </c>
      <c r="I56" s="400">
        <v>20</v>
      </c>
      <c r="J56" s="398">
        <v>1000</v>
      </c>
      <c r="K56" s="408" t="s">
        <v>423</v>
      </c>
      <c r="L56" s="190" t="s">
        <v>356</v>
      </c>
      <c r="M56" s="399" t="s">
        <v>50</v>
      </c>
    </row>
    <row r="57" spans="1:13" ht="113.25" thickBot="1">
      <c r="A57" s="512"/>
      <c r="B57" s="272">
        <v>55</v>
      </c>
      <c r="C57" s="401" t="s">
        <v>409</v>
      </c>
      <c r="D57" s="343" t="s">
        <v>420</v>
      </c>
      <c r="E57" s="154">
        <v>292111</v>
      </c>
      <c r="F57" s="413" t="s">
        <v>446</v>
      </c>
      <c r="G57" s="154" t="s">
        <v>445</v>
      </c>
      <c r="H57" s="154">
        <v>60</v>
      </c>
      <c r="I57" s="402">
        <v>4.16</v>
      </c>
      <c r="J57" s="403">
        <v>250</v>
      </c>
      <c r="K57" s="409" t="s">
        <v>423</v>
      </c>
      <c r="L57" s="324" t="s">
        <v>356</v>
      </c>
      <c r="M57" s="404" t="s">
        <v>50</v>
      </c>
    </row>
    <row r="58" spans="1:13" ht="283.5" thickBot="1">
      <c r="A58" s="351" t="s">
        <v>336</v>
      </c>
      <c r="B58" s="157">
        <v>56</v>
      </c>
      <c r="C58" s="158" t="s">
        <v>157</v>
      </c>
      <c r="D58" s="326" t="s">
        <v>365</v>
      </c>
      <c r="E58" s="405">
        <v>602496</v>
      </c>
      <c r="F58" s="414" t="s">
        <v>366</v>
      </c>
      <c r="G58" s="162" t="s">
        <v>76</v>
      </c>
      <c r="H58" s="162">
        <v>2</v>
      </c>
      <c r="I58" s="163">
        <v>120</v>
      </c>
      <c r="J58" s="163">
        <v>240</v>
      </c>
      <c r="K58" s="164">
        <v>45534</v>
      </c>
      <c r="L58" s="406" t="s">
        <v>356</v>
      </c>
      <c r="M58" s="407" t="s">
        <v>50</v>
      </c>
    </row>
    <row r="59" spans="1:13" ht="283.5" thickBot="1">
      <c r="A59" s="166" t="s">
        <v>376</v>
      </c>
      <c r="B59" s="334"/>
      <c r="C59" s="358"/>
      <c r="D59" s="359"/>
      <c r="E59" s="360"/>
      <c r="F59" s="344"/>
      <c r="G59" s="337"/>
      <c r="H59" s="337"/>
      <c r="I59" s="361"/>
      <c r="J59" s="361"/>
      <c r="K59" s="339"/>
      <c r="L59" s="337"/>
      <c r="M59" s="340"/>
    </row>
  </sheetData>
  <mergeCells count="3">
    <mergeCell ref="A1:M1"/>
    <mergeCell ref="A2:B2"/>
    <mergeCell ref="A3:A57"/>
  </mergeCell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dimension ref="A1:M35"/>
  <sheetViews>
    <sheetView tabSelected="1" zoomScale="80" zoomScaleNormal="80" workbookViewId="0">
      <selection activeCell="G4" sqref="G4"/>
    </sheetView>
  </sheetViews>
  <sheetFormatPr defaultColWidth="9.140625" defaultRowHeight="15"/>
  <cols>
    <col min="1" max="1" width="3.5703125" style="23" bestFit="1" customWidth="1"/>
    <col min="2" max="2" width="4.42578125" style="24" bestFit="1" customWidth="1"/>
    <col min="3" max="3" width="18.28515625" style="24" bestFit="1" customWidth="1"/>
    <col min="4" max="4" width="24.85546875" style="25" bestFit="1" customWidth="1"/>
    <col min="5" max="5" width="35.7109375" style="1" customWidth="1"/>
    <col min="6" max="6" width="30.140625" style="25" customWidth="1"/>
    <col min="7" max="7" width="19.5703125" style="24" bestFit="1" customWidth="1"/>
    <col min="8" max="8" width="11.7109375" style="24" bestFit="1" customWidth="1"/>
    <col min="9" max="9" width="15.7109375" style="26" customWidth="1"/>
    <col min="10" max="10" width="17.5703125" style="26" customWidth="1"/>
    <col min="11" max="11" width="19.42578125" style="24" customWidth="1"/>
    <col min="12" max="12" width="22.7109375" style="1" customWidth="1"/>
    <col min="13" max="13" width="30" style="1" customWidth="1"/>
    <col min="14" max="16384" width="9.140625" style="1"/>
  </cols>
  <sheetData>
    <row r="1" spans="1:13" ht="66" customHeight="1" thickBot="1">
      <c r="A1" s="513" t="s">
        <v>0</v>
      </c>
      <c r="B1" s="513"/>
      <c r="C1" s="513"/>
      <c r="D1" s="513"/>
      <c r="E1" s="513"/>
      <c r="F1" s="513"/>
      <c r="G1" s="513"/>
      <c r="H1" s="513"/>
      <c r="I1" s="513"/>
      <c r="J1" s="513"/>
      <c r="K1" s="513"/>
      <c r="L1" s="513"/>
      <c r="M1" s="514"/>
    </row>
    <row r="2" spans="1:13" ht="29.25" thickBot="1">
      <c r="A2" s="515" t="s">
        <v>1</v>
      </c>
      <c r="B2" s="516"/>
      <c r="C2" s="2" t="s">
        <v>2</v>
      </c>
      <c r="D2" s="3" t="s">
        <v>3</v>
      </c>
      <c r="E2" s="4" t="s">
        <v>4</v>
      </c>
      <c r="F2" s="3" t="s">
        <v>5</v>
      </c>
      <c r="G2" s="2" t="s">
        <v>6</v>
      </c>
      <c r="H2" s="2" t="s">
        <v>7</v>
      </c>
      <c r="I2" s="4" t="s">
        <v>8</v>
      </c>
      <c r="J2" s="4" t="s">
        <v>9</v>
      </c>
      <c r="K2" s="4" t="s">
        <v>10</v>
      </c>
      <c r="L2" s="4" t="s">
        <v>11</v>
      </c>
      <c r="M2" s="4" t="s">
        <v>12</v>
      </c>
    </row>
    <row r="3" spans="1:13" ht="227.25" thickBot="1">
      <c r="A3" s="27" t="s">
        <v>13</v>
      </c>
      <c r="B3" s="5"/>
      <c r="C3" s="47"/>
      <c r="D3" s="48"/>
      <c r="E3" s="49"/>
      <c r="F3" s="50"/>
      <c r="G3" s="49"/>
      <c r="H3" s="49"/>
      <c r="I3" s="51"/>
      <c r="J3" s="51"/>
      <c r="K3" s="52"/>
      <c r="L3" s="49"/>
      <c r="M3" s="53"/>
    </row>
    <row r="4" spans="1:13" ht="90">
      <c r="A4" s="517" t="s">
        <v>336</v>
      </c>
      <c r="B4" s="46">
        <v>1</v>
      </c>
      <c r="C4" s="71" t="s">
        <v>409</v>
      </c>
      <c r="D4" s="28" t="s">
        <v>459</v>
      </c>
      <c r="E4" s="72">
        <v>310507</v>
      </c>
      <c r="F4" s="73" t="s">
        <v>460</v>
      </c>
      <c r="G4" s="74" t="s">
        <v>461</v>
      </c>
      <c r="H4" s="74">
        <v>60</v>
      </c>
      <c r="I4" s="75">
        <v>42</v>
      </c>
      <c r="J4" s="75">
        <v>2520</v>
      </c>
      <c r="K4" s="56">
        <v>45504</v>
      </c>
      <c r="L4" s="28" t="s">
        <v>356</v>
      </c>
      <c r="M4" s="57" t="s">
        <v>50</v>
      </c>
    </row>
    <row r="5" spans="1:13" ht="60">
      <c r="A5" s="518"/>
      <c r="B5" s="46">
        <v>2</v>
      </c>
      <c r="C5" s="91" t="s">
        <v>409</v>
      </c>
      <c r="D5" s="29" t="s">
        <v>459</v>
      </c>
      <c r="E5" s="55">
        <v>463155</v>
      </c>
      <c r="F5" s="59" t="s">
        <v>462</v>
      </c>
      <c r="G5" s="60" t="s">
        <v>463</v>
      </c>
      <c r="H5" s="44">
        <v>30</v>
      </c>
      <c r="I5" s="58">
        <v>77</v>
      </c>
      <c r="J5" s="58">
        <v>2310</v>
      </c>
      <c r="K5" s="90">
        <v>45504</v>
      </c>
      <c r="L5" s="29" t="s">
        <v>356</v>
      </c>
      <c r="M5" s="92" t="s">
        <v>50</v>
      </c>
    </row>
    <row r="6" spans="1:13" ht="60">
      <c r="A6" s="518"/>
      <c r="B6" s="46">
        <v>3</v>
      </c>
      <c r="C6" s="91" t="s">
        <v>409</v>
      </c>
      <c r="D6" s="29" t="s">
        <v>459</v>
      </c>
      <c r="E6" s="55">
        <v>418724</v>
      </c>
      <c r="F6" s="59" t="s">
        <v>464</v>
      </c>
      <c r="G6" s="60" t="s">
        <v>465</v>
      </c>
      <c r="H6" s="44">
        <v>70</v>
      </c>
      <c r="I6" s="58">
        <v>82</v>
      </c>
      <c r="J6" s="58">
        <v>5740</v>
      </c>
      <c r="K6" s="90">
        <v>45504</v>
      </c>
      <c r="L6" s="29" t="s">
        <v>356</v>
      </c>
      <c r="M6" s="92" t="s">
        <v>50</v>
      </c>
    </row>
    <row r="7" spans="1:13" ht="45">
      <c r="A7" s="518"/>
      <c r="B7" s="46">
        <v>4</v>
      </c>
      <c r="C7" s="91" t="s">
        <v>409</v>
      </c>
      <c r="D7" s="29" t="s">
        <v>459</v>
      </c>
      <c r="E7" s="55">
        <v>373481</v>
      </c>
      <c r="F7" s="59" t="s">
        <v>466</v>
      </c>
      <c r="G7" s="44" t="s">
        <v>76</v>
      </c>
      <c r="H7" s="44">
        <v>400</v>
      </c>
      <c r="I7" s="58">
        <v>2.2000000000000002</v>
      </c>
      <c r="J7" s="58">
        <v>880</v>
      </c>
      <c r="K7" s="90">
        <v>45504</v>
      </c>
      <c r="L7" s="29" t="s">
        <v>356</v>
      </c>
      <c r="M7" s="92" t="s">
        <v>50</v>
      </c>
    </row>
    <row r="8" spans="1:13" ht="30">
      <c r="A8" s="518"/>
      <c r="B8" s="46">
        <v>5</v>
      </c>
      <c r="C8" s="91" t="s">
        <v>409</v>
      </c>
      <c r="D8" s="29" t="s">
        <v>459</v>
      </c>
      <c r="E8" s="55">
        <v>352392</v>
      </c>
      <c r="F8" s="59" t="s">
        <v>467</v>
      </c>
      <c r="G8" s="44" t="s">
        <v>76</v>
      </c>
      <c r="H8" s="44">
        <v>200</v>
      </c>
      <c r="I8" s="58">
        <v>7</v>
      </c>
      <c r="J8" s="58">
        <v>1400</v>
      </c>
      <c r="K8" s="90">
        <v>45504</v>
      </c>
      <c r="L8" s="29" t="s">
        <v>356</v>
      </c>
      <c r="M8" s="92" t="s">
        <v>50</v>
      </c>
    </row>
    <row r="9" spans="1:13" ht="45">
      <c r="A9" s="518"/>
      <c r="B9" s="46">
        <v>6</v>
      </c>
      <c r="C9" s="91" t="s">
        <v>409</v>
      </c>
      <c r="D9" s="29" t="s">
        <v>459</v>
      </c>
      <c r="E9" s="55">
        <v>43004</v>
      </c>
      <c r="F9" s="59" t="s">
        <v>468</v>
      </c>
      <c r="G9" s="60" t="s">
        <v>469</v>
      </c>
      <c r="H9" s="44">
        <v>70</v>
      </c>
      <c r="I9" s="58">
        <v>60</v>
      </c>
      <c r="J9" s="58">
        <v>4200</v>
      </c>
      <c r="K9" s="90">
        <v>45504</v>
      </c>
      <c r="L9" s="29" t="s">
        <v>356</v>
      </c>
      <c r="M9" s="92" t="s">
        <v>50</v>
      </c>
    </row>
    <row r="10" spans="1:13" ht="45">
      <c r="A10" s="518"/>
      <c r="B10" s="46">
        <v>7</v>
      </c>
      <c r="C10" s="91" t="s">
        <v>409</v>
      </c>
      <c r="D10" s="29" t="s">
        <v>459</v>
      </c>
      <c r="E10" s="55">
        <v>458145</v>
      </c>
      <c r="F10" s="59" t="s">
        <v>470</v>
      </c>
      <c r="G10" s="60" t="s">
        <v>471</v>
      </c>
      <c r="H10" s="44">
        <v>110</v>
      </c>
      <c r="I10" s="58">
        <v>25.6</v>
      </c>
      <c r="J10" s="58">
        <v>2816</v>
      </c>
      <c r="K10" s="90">
        <v>45504</v>
      </c>
      <c r="L10" s="29" t="s">
        <v>356</v>
      </c>
      <c r="M10" s="92" t="s">
        <v>50</v>
      </c>
    </row>
    <row r="11" spans="1:13" ht="75">
      <c r="A11" s="518"/>
      <c r="B11" s="46">
        <v>8</v>
      </c>
      <c r="C11" s="91" t="s">
        <v>409</v>
      </c>
      <c r="D11" s="29" t="s">
        <v>459</v>
      </c>
      <c r="E11" s="55">
        <v>310902</v>
      </c>
      <c r="F11" s="59" t="s">
        <v>472</v>
      </c>
      <c r="G11" s="60" t="s">
        <v>473</v>
      </c>
      <c r="H11" s="44">
        <v>200</v>
      </c>
      <c r="I11" s="58">
        <v>14</v>
      </c>
      <c r="J11" s="58">
        <v>2800</v>
      </c>
      <c r="K11" s="90">
        <v>45504</v>
      </c>
      <c r="L11" s="29" t="s">
        <v>356</v>
      </c>
      <c r="M11" s="92" t="s">
        <v>50</v>
      </c>
    </row>
    <row r="12" spans="1:13" ht="60">
      <c r="A12" s="518"/>
      <c r="B12" s="46">
        <v>9</v>
      </c>
      <c r="C12" s="91" t="s">
        <v>409</v>
      </c>
      <c r="D12" s="29" t="s">
        <v>459</v>
      </c>
      <c r="E12" s="30">
        <v>457477</v>
      </c>
      <c r="F12" s="59" t="s">
        <v>474</v>
      </c>
      <c r="G12" s="60" t="s">
        <v>475</v>
      </c>
      <c r="H12" s="44">
        <v>20</v>
      </c>
      <c r="I12" s="58">
        <v>83.5</v>
      </c>
      <c r="J12" s="58">
        <v>1670</v>
      </c>
      <c r="K12" s="90">
        <v>45504</v>
      </c>
      <c r="L12" s="29" t="s">
        <v>356</v>
      </c>
      <c r="M12" s="92" t="s">
        <v>50</v>
      </c>
    </row>
    <row r="13" spans="1:13" ht="45">
      <c r="A13" s="518"/>
      <c r="B13" s="46">
        <v>10</v>
      </c>
      <c r="C13" s="91" t="s">
        <v>409</v>
      </c>
      <c r="D13" s="29" t="s">
        <v>459</v>
      </c>
      <c r="E13" s="30">
        <v>420505</v>
      </c>
      <c r="F13" s="59" t="s">
        <v>476</v>
      </c>
      <c r="G13" s="44" t="s">
        <v>76</v>
      </c>
      <c r="H13" s="44">
        <v>300</v>
      </c>
      <c r="I13" s="58">
        <v>10</v>
      </c>
      <c r="J13" s="58">
        <v>3000</v>
      </c>
      <c r="K13" s="90">
        <v>45504</v>
      </c>
      <c r="L13" s="29" t="s">
        <v>356</v>
      </c>
      <c r="M13" s="92" t="s">
        <v>50</v>
      </c>
    </row>
    <row r="14" spans="1:13" ht="45">
      <c r="A14" s="518"/>
      <c r="B14" s="46">
        <v>11</v>
      </c>
      <c r="C14" s="91" t="s">
        <v>409</v>
      </c>
      <c r="D14" s="29" t="s">
        <v>459</v>
      </c>
      <c r="E14" s="30">
        <v>253220</v>
      </c>
      <c r="F14" s="59" t="s">
        <v>477</v>
      </c>
      <c r="G14" s="44" t="s">
        <v>76</v>
      </c>
      <c r="H14" s="44">
        <v>10</v>
      </c>
      <c r="I14" s="58">
        <v>20</v>
      </c>
      <c r="J14" s="58">
        <v>200</v>
      </c>
      <c r="K14" s="90">
        <v>45504</v>
      </c>
      <c r="L14" s="29" t="s">
        <v>356</v>
      </c>
      <c r="M14" s="92" t="s">
        <v>50</v>
      </c>
    </row>
    <row r="15" spans="1:13" ht="60">
      <c r="A15" s="518"/>
      <c r="B15" s="46">
        <v>12</v>
      </c>
      <c r="C15" s="91" t="s">
        <v>409</v>
      </c>
      <c r="D15" s="29" t="s">
        <v>459</v>
      </c>
      <c r="E15" s="30">
        <v>244529</v>
      </c>
      <c r="F15" s="59" t="s">
        <v>478</v>
      </c>
      <c r="G15" s="60" t="s">
        <v>479</v>
      </c>
      <c r="H15" s="44">
        <v>125</v>
      </c>
      <c r="I15" s="58">
        <v>19</v>
      </c>
      <c r="J15" s="58">
        <v>2375</v>
      </c>
      <c r="K15" s="90">
        <v>45504</v>
      </c>
      <c r="L15" s="29" t="s">
        <v>356</v>
      </c>
      <c r="M15" s="92" t="s">
        <v>50</v>
      </c>
    </row>
    <row r="16" spans="1:13" ht="75">
      <c r="A16" s="518"/>
      <c r="B16" s="46">
        <v>13</v>
      </c>
      <c r="C16" s="91" t="s">
        <v>409</v>
      </c>
      <c r="D16" s="29" t="s">
        <v>459</v>
      </c>
      <c r="E16" s="30">
        <v>241711</v>
      </c>
      <c r="F16" s="59" t="s">
        <v>480</v>
      </c>
      <c r="G16" s="44" t="s">
        <v>76</v>
      </c>
      <c r="H16" s="44">
        <v>4</v>
      </c>
      <c r="I16" s="58">
        <v>14.7</v>
      </c>
      <c r="J16" s="58">
        <v>58.8</v>
      </c>
      <c r="K16" s="90">
        <v>45504</v>
      </c>
      <c r="L16" s="29" t="s">
        <v>356</v>
      </c>
      <c r="M16" s="92" t="s">
        <v>50</v>
      </c>
    </row>
    <row r="17" spans="1:13" ht="45">
      <c r="A17" s="518"/>
      <c r="B17" s="46">
        <v>14</v>
      </c>
      <c r="C17" s="91" t="s">
        <v>409</v>
      </c>
      <c r="D17" s="29" t="s">
        <v>459</v>
      </c>
      <c r="E17" s="30">
        <v>448501</v>
      </c>
      <c r="F17" s="59" t="s">
        <v>481</v>
      </c>
      <c r="G17" s="44" t="s">
        <v>76</v>
      </c>
      <c r="H17" s="44">
        <v>15</v>
      </c>
      <c r="I17" s="58">
        <v>5.4</v>
      </c>
      <c r="J17" s="58">
        <v>81</v>
      </c>
      <c r="K17" s="90">
        <v>45504</v>
      </c>
      <c r="L17" s="29" t="s">
        <v>356</v>
      </c>
      <c r="M17" s="92" t="s">
        <v>50</v>
      </c>
    </row>
    <row r="18" spans="1:13" ht="60">
      <c r="A18" s="518"/>
      <c r="B18" s="46">
        <v>15</v>
      </c>
      <c r="C18" s="91" t="s">
        <v>409</v>
      </c>
      <c r="D18" s="29" t="s">
        <v>459</v>
      </c>
      <c r="E18" s="30">
        <v>264476</v>
      </c>
      <c r="F18" s="59" t="s">
        <v>482</v>
      </c>
      <c r="G18" s="44" t="s">
        <v>76</v>
      </c>
      <c r="H18" s="44">
        <v>6</v>
      </c>
      <c r="I18" s="58">
        <v>26.99</v>
      </c>
      <c r="J18" s="58">
        <v>161.94</v>
      </c>
      <c r="K18" s="90">
        <v>45504</v>
      </c>
      <c r="L18" s="29" t="s">
        <v>356</v>
      </c>
      <c r="M18" s="92" t="s">
        <v>50</v>
      </c>
    </row>
    <row r="19" spans="1:13" ht="45">
      <c r="A19" s="518"/>
      <c r="B19" s="46">
        <v>16</v>
      </c>
      <c r="C19" s="91" t="s">
        <v>409</v>
      </c>
      <c r="D19" s="29" t="s">
        <v>459</v>
      </c>
      <c r="E19" s="30">
        <v>300935</v>
      </c>
      <c r="F19" s="59" t="s">
        <v>483</v>
      </c>
      <c r="G19" s="60" t="s">
        <v>484</v>
      </c>
      <c r="H19" s="44">
        <v>60</v>
      </c>
      <c r="I19" s="58">
        <v>17</v>
      </c>
      <c r="J19" s="58">
        <v>1020</v>
      </c>
      <c r="K19" s="90">
        <v>45504</v>
      </c>
      <c r="L19" s="29" t="s">
        <v>356</v>
      </c>
      <c r="M19" s="92" t="s">
        <v>50</v>
      </c>
    </row>
    <row r="20" spans="1:13" ht="45">
      <c r="A20" s="518"/>
      <c r="B20" s="46">
        <v>17</v>
      </c>
      <c r="C20" s="91" t="s">
        <v>409</v>
      </c>
      <c r="D20" s="29" t="s">
        <v>459</v>
      </c>
      <c r="E20" s="30">
        <v>418506</v>
      </c>
      <c r="F20" s="59" t="s">
        <v>485</v>
      </c>
      <c r="G20" s="60" t="s">
        <v>486</v>
      </c>
      <c r="H20" s="44">
        <v>260</v>
      </c>
      <c r="I20" s="58">
        <v>3.46</v>
      </c>
      <c r="J20" s="58">
        <v>900</v>
      </c>
      <c r="K20" s="90">
        <v>45504</v>
      </c>
      <c r="L20" s="29" t="s">
        <v>356</v>
      </c>
      <c r="M20" s="92" t="s">
        <v>50</v>
      </c>
    </row>
    <row r="21" spans="1:13" ht="45">
      <c r="A21" s="518"/>
      <c r="B21" s="46">
        <v>18</v>
      </c>
      <c r="C21" s="91" t="s">
        <v>409</v>
      </c>
      <c r="D21" s="29" t="s">
        <v>459</v>
      </c>
      <c r="E21" s="30">
        <v>443004</v>
      </c>
      <c r="F21" s="59" t="s">
        <v>468</v>
      </c>
      <c r="G21" s="60" t="s">
        <v>487</v>
      </c>
      <c r="H21" s="44">
        <v>15</v>
      </c>
      <c r="I21" s="58">
        <v>150</v>
      </c>
      <c r="J21" s="58">
        <v>2250</v>
      </c>
      <c r="K21" s="90">
        <v>45504</v>
      </c>
      <c r="L21" s="29" t="s">
        <v>356</v>
      </c>
      <c r="M21" s="92" t="s">
        <v>50</v>
      </c>
    </row>
    <row r="22" spans="1:13" ht="45">
      <c r="A22" s="518"/>
      <c r="B22" s="46">
        <v>19</v>
      </c>
      <c r="C22" s="91" t="s">
        <v>409</v>
      </c>
      <c r="D22" s="29" t="s">
        <v>459</v>
      </c>
      <c r="E22" s="30">
        <v>428277</v>
      </c>
      <c r="F22" s="59" t="s">
        <v>488</v>
      </c>
      <c r="G22" s="60" t="s">
        <v>489</v>
      </c>
      <c r="H22" s="44">
        <v>50</v>
      </c>
      <c r="I22" s="58">
        <v>13</v>
      </c>
      <c r="J22" s="58">
        <v>650</v>
      </c>
      <c r="K22" s="90">
        <v>45504</v>
      </c>
      <c r="L22" s="29" t="s">
        <v>356</v>
      </c>
      <c r="M22" s="92" t="s">
        <v>50</v>
      </c>
    </row>
    <row r="23" spans="1:13" ht="60">
      <c r="A23" s="518"/>
      <c r="B23" s="46">
        <v>20</v>
      </c>
      <c r="C23" s="91" t="s">
        <v>409</v>
      </c>
      <c r="D23" s="29" t="s">
        <v>459</v>
      </c>
      <c r="E23" s="30">
        <v>312074</v>
      </c>
      <c r="F23" s="59" t="s">
        <v>490</v>
      </c>
      <c r="G23" s="44" t="s">
        <v>491</v>
      </c>
      <c r="H23" s="44">
        <v>200</v>
      </c>
      <c r="I23" s="58">
        <v>8.4</v>
      </c>
      <c r="J23" s="58">
        <v>1680</v>
      </c>
      <c r="K23" s="90">
        <v>45504</v>
      </c>
      <c r="L23" s="29" t="s">
        <v>356</v>
      </c>
      <c r="M23" s="92" t="s">
        <v>50</v>
      </c>
    </row>
    <row r="24" spans="1:13" ht="60">
      <c r="A24" s="518"/>
      <c r="B24" s="46">
        <v>21</v>
      </c>
      <c r="C24" s="91" t="s">
        <v>409</v>
      </c>
      <c r="D24" s="29" t="s">
        <v>459</v>
      </c>
      <c r="E24" s="30">
        <v>436328</v>
      </c>
      <c r="F24" s="59" t="s">
        <v>492</v>
      </c>
      <c r="G24" s="60" t="s">
        <v>493</v>
      </c>
      <c r="H24" s="44">
        <v>300</v>
      </c>
      <c r="I24" s="58">
        <v>20</v>
      </c>
      <c r="J24" s="58">
        <v>6000</v>
      </c>
      <c r="K24" s="90">
        <v>45504</v>
      </c>
      <c r="L24" s="29" t="s">
        <v>356</v>
      </c>
      <c r="M24" s="92" t="s">
        <v>50</v>
      </c>
    </row>
    <row r="25" spans="1:13" ht="60">
      <c r="A25" s="518"/>
      <c r="B25" s="46">
        <v>22</v>
      </c>
      <c r="C25" s="91" t="s">
        <v>409</v>
      </c>
      <c r="D25" s="29" t="s">
        <v>459</v>
      </c>
      <c r="E25" s="30">
        <v>271893</v>
      </c>
      <c r="F25" s="59" t="s">
        <v>494</v>
      </c>
      <c r="G25" s="60" t="s">
        <v>495</v>
      </c>
      <c r="H25" s="44">
        <v>70</v>
      </c>
      <c r="I25" s="58">
        <v>8.9</v>
      </c>
      <c r="J25" s="58">
        <v>623</v>
      </c>
      <c r="K25" s="90">
        <v>45504</v>
      </c>
      <c r="L25" s="29" t="s">
        <v>356</v>
      </c>
      <c r="M25" s="92" t="s">
        <v>50</v>
      </c>
    </row>
    <row r="26" spans="1:13" ht="45">
      <c r="A26" s="518"/>
      <c r="B26" s="46">
        <v>23</v>
      </c>
      <c r="C26" s="91" t="s">
        <v>409</v>
      </c>
      <c r="D26" s="29" t="s">
        <v>459</v>
      </c>
      <c r="E26" s="30">
        <v>269941</v>
      </c>
      <c r="F26" s="59" t="s">
        <v>496</v>
      </c>
      <c r="G26" s="60" t="s">
        <v>497</v>
      </c>
      <c r="H26" s="44">
        <v>500</v>
      </c>
      <c r="I26" s="58">
        <v>6</v>
      </c>
      <c r="J26" s="58">
        <v>3000</v>
      </c>
      <c r="K26" s="90">
        <v>45504</v>
      </c>
      <c r="L26" s="29" t="s">
        <v>356</v>
      </c>
      <c r="M26" s="92" t="s">
        <v>50</v>
      </c>
    </row>
    <row r="27" spans="1:13" ht="30">
      <c r="A27" s="518"/>
      <c r="B27" s="46">
        <v>24</v>
      </c>
      <c r="C27" s="91" t="s">
        <v>409</v>
      </c>
      <c r="D27" s="29" t="s">
        <v>459</v>
      </c>
      <c r="E27" s="30">
        <v>457804</v>
      </c>
      <c r="F27" s="59" t="s">
        <v>498</v>
      </c>
      <c r="G27" s="44" t="s">
        <v>76</v>
      </c>
      <c r="H27" s="44">
        <v>250</v>
      </c>
      <c r="I27" s="58">
        <v>14</v>
      </c>
      <c r="J27" s="58">
        <v>3500</v>
      </c>
      <c r="K27" s="90">
        <v>45504</v>
      </c>
      <c r="L27" s="29" t="s">
        <v>356</v>
      </c>
      <c r="M27" s="92" t="s">
        <v>50</v>
      </c>
    </row>
    <row r="28" spans="1:13" ht="75">
      <c r="A28" s="518"/>
      <c r="B28" s="46">
        <v>25</v>
      </c>
      <c r="C28" s="91" t="s">
        <v>409</v>
      </c>
      <c r="D28" s="29" t="s">
        <v>459</v>
      </c>
      <c r="E28" s="30">
        <v>403521</v>
      </c>
      <c r="F28" s="59" t="s">
        <v>499</v>
      </c>
      <c r="G28" s="60" t="s">
        <v>500</v>
      </c>
      <c r="H28" s="44">
        <v>150</v>
      </c>
      <c r="I28" s="58">
        <v>2.6</v>
      </c>
      <c r="J28" s="58">
        <v>390</v>
      </c>
      <c r="K28" s="90">
        <v>45504</v>
      </c>
      <c r="L28" s="29" t="s">
        <v>356</v>
      </c>
      <c r="M28" s="92" t="s">
        <v>50</v>
      </c>
    </row>
    <row r="29" spans="1:13" ht="60">
      <c r="A29" s="518"/>
      <c r="B29" s="46">
        <v>26</v>
      </c>
      <c r="C29" s="91" t="s">
        <v>409</v>
      </c>
      <c r="D29" s="29" t="s">
        <v>459</v>
      </c>
      <c r="E29" s="30">
        <v>455291</v>
      </c>
      <c r="F29" s="59" t="s">
        <v>501</v>
      </c>
      <c r="G29" s="44" t="s">
        <v>76</v>
      </c>
      <c r="H29" s="44">
        <v>40</v>
      </c>
      <c r="I29" s="58">
        <v>12</v>
      </c>
      <c r="J29" s="58">
        <v>480</v>
      </c>
      <c r="K29" s="90">
        <v>45504</v>
      </c>
      <c r="L29" s="29" t="s">
        <v>356</v>
      </c>
      <c r="M29" s="92" t="s">
        <v>50</v>
      </c>
    </row>
    <row r="30" spans="1:13" ht="75">
      <c r="A30" s="518"/>
      <c r="B30" s="46">
        <v>27</v>
      </c>
      <c r="C30" s="91" t="s">
        <v>409</v>
      </c>
      <c r="D30" s="29" t="s">
        <v>459</v>
      </c>
      <c r="E30" s="30">
        <v>454957</v>
      </c>
      <c r="F30" s="59" t="s">
        <v>502</v>
      </c>
      <c r="G30" s="44" t="s">
        <v>76</v>
      </c>
      <c r="H30" s="44">
        <v>200</v>
      </c>
      <c r="I30" s="58">
        <v>0.95</v>
      </c>
      <c r="J30" s="58">
        <v>190</v>
      </c>
      <c r="K30" s="90">
        <v>45504</v>
      </c>
      <c r="L30" s="29" t="s">
        <v>356</v>
      </c>
      <c r="M30" s="92" t="s">
        <v>50</v>
      </c>
    </row>
    <row r="31" spans="1:13" ht="75">
      <c r="A31" s="518"/>
      <c r="B31" s="46">
        <v>28</v>
      </c>
      <c r="C31" s="91" t="s">
        <v>409</v>
      </c>
      <c r="D31" s="29" t="s">
        <v>459</v>
      </c>
      <c r="E31" s="30">
        <v>259298</v>
      </c>
      <c r="F31" s="59" t="s">
        <v>503</v>
      </c>
      <c r="G31" s="60" t="s">
        <v>504</v>
      </c>
      <c r="H31" s="44">
        <v>6</v>
      </c>
      <c r="I31" s="58">
        <v>45</v>
      </c>
      <c r="J31" s="58">
        <v>270</v>
      </c>
      <c r="K31" s="90">
        <v>45504</v>
      </c>
      <c r="L31" s="29" t="s">
        <v>356</v>
      </c>
      <c r="M31" s="92" t="s">
        <v>50</v>
      </c>
    </row>
    <row r="32" spans="1:13" ht="60">
      <c r="A32" s="518"/>
      <c r="B32" s="46">
        <v>29</v>
      </c>
      <c r="C32" s="91" t="s">
        <v>409</v>
      </c>
      <c r="D32" s="29" t="s">
        <v>459</v>
      </c>
      <c r="E32" s="30">
        <v>436764</v>
      </c>
      <c r="F32" s="59" t="s">
        <v>505</v>
      </c>
      <c r="G32" s="60" t="s">
        <v>506</v>
      </c>
      <c r="H32" s="44">
        <v>200</v>
      </c>
      <c r="I32" s="58">
        <v>5.75</v>
      </c>
      <c r="J32" s="58">
        <v>1150</v>
      </c>
      <c r="K32" s="90">
        <v>45504</v>
      </c>
      <c r="L32" s="29" t="s">
        <v>356</v>
      </c>
      <c r="M32" s="92" t="s">
        <v>50</v>
      </c>
    </row>
    <row r="33" spans="1:13" ht="45">
      <c r="A33" s="518"/>
      <c r="B33" s="46">
        <v>30</v>
      </c>
      <c r="C33" s="91" t="s">
        <v>409</v>
      </c>
      <c r="D33" s="29" t="s">
        <v>459</v>
      </c>
      <c r="E33" s="30">
        <v>444882</v>
      </c>
      <c r="F33" s="59" t="s">
        <v>507</v>
      </c>
      <c r="G33" s="60" t="s">
        <v>508</v>
      </c>
      <c r="H33" s="44">
        <v>30</v>
      </c>
      <c r="I33" s="58">
        <v>5.3</v>
      </c>
      <c r="J33" s="58">
        <v>159</v>
      </c>
      <c r="K33" s="90">
        <v>45504</v>
      </c>
      <c r="L33" s="29" t="s">
        <v>356</v>
      </c>
      <c r="M33" s="92" t="s">
        <v>50</v>
      </c>
    </row>
    <row r="34" spans="1:13" ht="60.75" thickBot="1">
      <c r="A34" s="518"/>
      <c r="B34" s="46">
        <v>31</v>
      </c>
      <c r="C34" s="93" t="s">
        <v>409</v>
      </c>
      <c r="D34" s="76" t="s">
        <v>459</v>
      </c>
      <c r="E34" s="77">
        <v>411673</v>
      </c>
      <c r="F34" s="78" t="s">
        <v>509</v>
      </c>
      <c r="G34" s="79" t="s">
        <v>510</v>
      </c>
      <c r="H34" s="80">
        <v>10</v>
      </c>
      <c r="I34" s="81">
        <v>52</v>
      </c>
      <c r="J34" s="81">
        <v>520</v>
      </c>
      <c r="K34" s="94">
        <v>45504</v>
      </c>
      <c r="L34" s="76" t="s">
        <v>356</v>
      </c>
      <c r="M34" s="95" t="s">
        <v>50</v>
      </c>
    </row>
    <row r="35" spans="1:13" ht="227.25" thickBot="1">
      <c r="A35" s="61" t="s">
        <v>376</v>
      </c>
      <c r="B35" s="62"/>
      <c r="C35" s="82"/>
      <c r="D35" s="83"/>
      <c r="E35" s="84"/>
      <c r="F35" s="85"/>
      <c r="G35" s="86"/>
      <c r="H35" s="86"/>
      <c r="I35" s="87"/>
      <c r="J35" s="87"/>
      <c r="K35" s="88"/>
      <c r="L35" s="86"/>
      <c r="M35" s="89"/>
    </row>
  </sheetData>
  <sheetProtection password="ED27" sheet="1" objects="1" scenarios="1"/>
  <mergeCells count="3">
    <mergeCell ref="A1:M1"/>
    <mergeCell ref="A2:B2"/>
    <mergeCell ref="A4:A34"/>
  </mergeCell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dimension ref="A1:M6"/>
  <sheetViews>
    <sheetView zoomScale="80" zoomScaleNormal="80" workbookViewId="0">
      <selection activeCell="E5" sqref="E5"/>
    </sheetView>
  </sheetViews>
  <sheetFormatPr defaultColWidth="9.140625" defaultRowHeight="18.75"/>
  <cols>
    <col min="1" max="1" width="3.5703125" style="168" bestFit="1" customWidth="1"/>
    <col min="2" max="2" width="4.42578125" style="169" bestFit="1" customWidth="1"/>
    <col min="3" max="3" width="18.28515625" style="169" bestFit="1" customWidth="1"/>
    <col min="4" max="4" width="55.7109375" style="170" bestFit="1" customWidth="1"/>
    <col min="5" max="5" width="35.7109375" style="143" customWidth="1"/>
    <col min="6" max="6" width="30.140625" style="170" customWidth="1"/>
    <col min="7" max="7" width="19.5703125" style="169" bestFit="1" customWidth="1"/>
    <col min="8" max="8" width="11.7109375" style="169" bestFit="1" customWidth="1"/>
    <col min="9" max="9" width="15.7109375" style="171" customWidth="1"/>
    <col min="10" max="10" width="17.5703125" style="171" customWidth="1"/>
    <col min="11" max="11" width="19.42578125" style="169" customWidth="1"/>
    <col min="12" max="12" width="22.7109375" style="143" customWidth="1"/>
    <col min="13" max="13" width="30" style="143" customWidth="1"/>
    <col min="14" max="16384" width="9.140625" style="143"/>
  </cols>
  <sheetData>
    <row r="1" spans="1:13" ht="66" customHeight="1" thickBot="1">
      <c r="A1" s="497" t="s">
        <v>0</v>
      </c>
      <c r="B1" s="497"/>
      <c r="C1" s="497"/>
      <c r="D1" s="497"/>
      <c r="E1" s="497"/>
      <c r="F1" s="497"/>
      <c r="G1" s="497"/>
      <c r="H1" s="497"/>
      <c r="I1" s="497"/>
      <c r="J1" s="497"/>
      <c r="K1" s="497"/>
      <c r="L1" s="497"/>
      <c r="M1" s="498"/>
    </row>
    <row r="2" spans="1:13" ht="57" thickBot="1">
      <c r="A2" s="509" t="s">
        <v>1</v>
      </c>
      <c r="B2" s="510"/>
      <c r="C2" s="300" t="s">
        <v>2</v>
      </c>
      <c r="D2" s="301" t="s">
        <v>3</v>
      </c>
      <c r="E2" s="302" t="s">
        <v>4</v>
      </c>
      <c r="F2" s="301" t="s">
        <v>5</v>
      </c>
      <c r="G2" s="300" t="s">
        <v>6</v>
      </c>
      <c r="H2" s="300" t="s">
        <v>7</v>
      </c>
      <c r="I2" s="302" t="s">
        <v>8</v>
      </c>
      <c r="J2" s="302" t="s">
        <v>9</v>
      </c>
      <c r="K2" s="302" t="s">
        <v>10</v>
      </c>
      <c r="L2" s="302" t="s">
        <v>11</v>
      </c>
      <c r="M2" s="302" t="s">
        <v>12</v>
      </c>
    </row>
    <row r="3" spans="1:13" ht="87.75" customHeight="1">
      <c r="A3" s="511" t="s">
        <v>13</v>
      </c>
      <c r="B3" s="179">
        <v>1</v>
      </c>
      <c r="C3" s="150" t="s">
        <v>14</v>
      </c>
      <c r="D3" s="190" t="s">
        <v>43</v>
      </c>
      <c r="E3" s="152">
        <v>4014</v>
      </c>
      <c r="F3" s="194" t="s">
        <v>44</v>
      </c>
      <c r="G3" s="152" t="s">
        <v>15</v>
      </c>
      <c r="H3" s="152">
        <v>2</v>
      </c>
      <c r="I3" s="187">
        <v>19200</v>
      </c>
      <c r="J3" s="187">
        <v>38400</v>
      </c>
      <c r="K3" s="188">
        <v>45293</v>
      </c>
      <c r="L3" s="152" t="s">
        <v>19</v>
      </c>
      <c r="M3" s="189" t="s">
        <v>20</v>
      </c>
    </row>
    <row r="4" spans="1:13" ht="147.75" customHeight="1" thickBot="1">
      <c r="A4" s="499"/>
      <c r="B4" s="183">
        <v>2</v>
      </c>
      <c r="C4" s="150" t="s">
        <v>98</v>
      </c>
      <c r="D4" s="190" t="s">
        <v>43</v>
      </c>
      <c r="E4" s="152">
        <v>4014</v>
      </c>
      <c r="F4" s="194" t="s">
        <v>100</v>
      </c>
      <c r="G4" s="152" t="s">
        <v>15</v>
      </c>
      <c r="H4" s="152">
        <v>1</v>
      </c>
      <c r="I4" s="187">
        <v>19200</v>
      </c>
      <c r="J4" s="187">
        <f t="shared" ref="J4" si="0">H4*I4</f>
        <v>19200</v>
      </c>
      <c r="K4" s="188">
        <v>45293</v>
      </c>
      <c r="L4" s="152" t="s">
        <v>19</v>
      </c>
      <c r="M4" s="189" t="s">
        <v>20</v>
      </c>
    </row>
    <row r="5" spans="1:13" ht="283.5" thickBot="1">
      <c r="A5" s="156" t="s">
        <v>336</v>
      </c>
      <c r="B5" s="157">
        <v>15</v>
      </c>
      <c r="C5" s="211"/>
      <c r="D5" s="415"/>
      <c r="E5" s="213"/>
      <c r="F5" s="214"/>
      <c r="G5" s="215"/>
      <c r="H5" s="215"/>
      <c r="I5" s="216"/>
      <c r="J5" s="216"/>
      <c r="K5" s="217"/>
      <c r="L5" s="215"/>
      <c r="M5" s="218"/>
    </row>
    <row r="6" spans="1:13" ht="283.5" thickBot="1">
      <c r="A6" s="166" t="s">
        <v>376</v>
      </c>
      <c r="B6" s="334">
        <v>25</v>
      </c>
      <c r="C6" s="358"/>
      <c r="D6" s="381"/>
      <c r="E6" s="360"/>
      <c r="F6" s="344"/>
      <c r="G6" s="337"/>
      <c r="H6" s="337"/>
      <c r="I6" s="361"/>
      <c r="J6" s="361"/>
      <c r="K6" s="339"/>
      <c r="L6" s="337"/>
      <c r="M6" s="340"/>
    </row>
  </sheetData>
  <mergeCells count="3">
    <mergeCell ref="A1:M1"/>
    <mergeCell ref="A2:B2"/>
    <mergeCell ref="A3:A4"/>
  </mergeCell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17</vt:i4>
      </vt:variant>
    </vt:vector>
  </HeadingPairs>
  <TitlesOfParts>
    <vt:vector size="17" baseType="lpstr">
      <vt:lpstr>CURSOS E EVENTOS</vt:lpstr>
      <vt:lpstr>ASCOM</vt:lpstr>
      <vt:lpstr>ALUGUEL DE ESPAÇO FÍSICO</vt:lpstr>
      <vt:lpstr>MATERIAL DE INFORMÁTICA</vt:lpstr>
      <vt:lpstr>UNIFORMES E VESTIMENTAS</vt:lpstr>
      <vt:lpstr>EPI E SEGURANÇA</vt:lpstr>
      <vt:lpstr>MATERIAL DE EXPEDIENTE</vt:lpstr>
      <vt:lpstr>MATERIAL DE LIMPEZA</vt:lpstr>
      <vt:lpstr>LOCAÇÃO DE VEÍCULOS</vt:lpstr>
      <vt:lpstr>LICENÇA SOFTWARE E ASSINATURAS</vt:lpstr>
      <vt:lpstr>BENS </vt:lpstr>
      <vt:lpstr>OUTROS MATERIAIS</vt:lpstr>
      <vt:lpstr>SERVIÇOS TERCEIRIZADOS</vt:lpstr>
      <vt:lpstr>SERVIÇOS DE BUFFET</vt:lpstr>
      <vt:lpstr>MATERIAL DE CONSUMO</vt:lpstr>
      <vt:lpstr>AQUISIÇÃO DE NORMAS</vt:lpstr>
      <vt:lpstr>MATERIAL GRÁFICO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 Henrique Lima da Silva</dc:creator>
  <cp:lastModifiedBy>addison</cp:lastModifiedBy>
  <dcterms:created xsi:type="dcterms:W3CDTF">2023-07-06T17:27:18Z</dcterms:created>
  <dcterms:modified xsi:type="dcterms:W3CDTF">2023-12-12T13:58:50Z</dcterms:modified>
</cp:coreProperties>
</file>